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<sst xmlns="http://schemas.openxmlformats.org/spreadsheetml/2006/main" count="1079" uniqueCount="620">
  <si>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</si>
  <si>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</si>
  <si>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</si>
  <si>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</si>
  <si>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</si>
  <si>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</si>
  <si>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</si>
  <si>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</si>
  <si>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</si>
  <si>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</si>
  <si>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</si>
  <si>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</si>
  <si>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</si>
  <si>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</si>
  <si>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</si>
  <si>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</si>
  <si>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</si>
  <si>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</si>
  <si>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</si>
  <si>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</si>
  <si>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</si>
  <si>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</si>
  <si>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</si>
  <si>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</si>
  <si>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</si>
  <si>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</si>
  <si>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</si>
  <si>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</si>
  <si>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</si>
  <si>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</si>
  <si>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</si>
  <si>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</si>
  <si>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</si>
  <si>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</si>
  <si>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</si>
  <si>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</si>
  <si>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</si>
  <si>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</si>
  <si>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</si>
  <si>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</si>
  <si>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</si>
  <si>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</si>
  <si>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</si>
  <si>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</si>
  <si>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</si>
  <si>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</si>
  <si>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</si>
  <si>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</si>
  <si>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</si>
  <si>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</si>
  <si>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</si>
  <si>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</si>
  <si>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</si>
  <si>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</si>
  <si>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</si>
  <si>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</si>
  <si>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</si>
  <si>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</si>
  <si>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</si>
  <si>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</si>
  <si>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</si>
  <si>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</si>
  <si>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</si>
  <si>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</si>
  <si>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</si>
  <si>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</si>
  <si>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</si>
  <si>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</si>
  <si>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</si>
  <si>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</si>
  <si>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</si>
  <si>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</si>
  <si>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</si>
  <si>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</si>
  <si>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</si>
  <si>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</si>
  <si>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</si>
  <si>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</si>
  <si>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</si>
  <si>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</si>
  <si>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</si>
  <si>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</si>
  <si>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</si>
  <si>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</si>
  <si>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</si>
  <si>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</si>
  <si>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</si>
  <si>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</si>
  <si>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</si>
  <si>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</si>
  <si>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</si>
  <si>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</si>
  <si>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</si>
  <si>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</si>
  <si>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</si>
  <si>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</si>
  <si>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</si>
  <si>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高畠町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</si>
  <si>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</si>
  <si>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</si>
  <si>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</si>
  <si>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</si>
  <si>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</si>
  <si>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</si>
  <si>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</si>
  <si>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</si>
  <si>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</si>
  <si>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</si>
  <si>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</si>
  <si>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</si>
  <si>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</si>
  <si>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</si>
  <si>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</si>
  <si>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</si>
  <si>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</si>
  <si>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</si>
  <si>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</si>
  <si>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</si>
  <si>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</si>
  <si>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</si>
  <si>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</si>
  <si>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</si>
  <si>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</si>
  <si>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</si>
  <si>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</si>
  <si>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</si>
  <si>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</si>
  <si>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</si>
  <si>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</si>
  <si>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</si>
  <si>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</si>
  <si>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</si>
  <si>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</si>
  <si>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</si>
  <si>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</si>
  <si>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</si>
  <si>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</si>
  <si>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</si>
  <si>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</si>
  <si>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</si>
  <si>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</si>
  <si>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</si>
  <si>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</si>
  <si>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</si>
  <si>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</si>
  <si>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</si>
  <si>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</si>
  <si>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</si>
  <si>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</si>
  <si>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</si>
  <si>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</si>
  <si>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</si>
  <si>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</si>
  <si>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</si>
  <si>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</si>
  <si>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</si>
  <si>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</si>
  <si>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</si>
  <si>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</si>
  <si>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</si>
  <si>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</si>
  <si>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</si>
  <si>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</si>
  <si>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</si>
  <si>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</si>
  <si>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</si>
  <si>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</si>
  <si>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</si>
  <si>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</si>
  <si>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</si>
  <si>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</si>
  <si>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</si>
  <si>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</si>
  <si>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</si>
  <si>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</si>
  <si>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</si>
  <si>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</si>
  <si>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</si>
  <si>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</si>
  <si>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</si>
  <si>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</si>
  <si>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</si>
  <si>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</si>
  <si>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</si>
  <si>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</si>
  <si>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</si>
  <si>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</si>
  <si>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</si>
  <si>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</si>
  <si>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</si>
  <si>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</si>
  <si>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</si>
  <si>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</si>
  <si>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</si>
  <si>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</si>
  <si>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</si>
  <si>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</si>
  <si>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</si>
  <si>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</si>
  <si>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</si>
  <si>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</si>
  <si>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</si>
  <si>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</si>
  <si>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</si>
  <si>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</si>
  <si>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</si>
  <si>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</si>
  <si>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</si>
  <si>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</si>
  <si>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</si>
  <si>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</si>
  <si>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</si>
  <si>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山形県高畠町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</si>
  <si>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</si>
  <si>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</si>
  <si>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</si>
  <si>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</si>
  <si>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</si>
  <si>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</si>
  <si>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</si>
  <si>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</si>
  <si>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</si>
  <si>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</si>
  <si>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</si>
  <si>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</si>
  <si>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</si>
  <si>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</si>
  <si>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</si>
  <si>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</si>
  <si>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</si>
  <si>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</si>
  <si>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</si>
  <si>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</si>
  <si>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</si>
  <si>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</si>
  <si>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</si>
  <si>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</si>
  <si>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</si>
  <si>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</si>
  <si>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</si>
  <si>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</si>
  <si>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</si>
  <si>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</si>
  <si>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</si>
  <si>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</si>
  <si>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</si>
  <si>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</si>
  <si>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</si>
  <si>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</si>
  <si>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</si>
  <si>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</si>
  <si>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</si>
  <si>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</si>
  <si>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</si>
  <si>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</si>
  <si>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</si>
  <si>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</si>
  <si>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</si>
  <si>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</si>
  <si>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</si>
  <si>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</si>
  <si>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</si>
  <si>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</si>
  <si>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</si>
  <si>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</si>
  <si>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</si>
  <si>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</si>
  <si>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</si>
  <si>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</si>
  <si>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</si>
  <si>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</si>
  <si>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</si>
  <si>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</si>
  <si>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</si>
  <si>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</si>
  <si>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</si>
  <si>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</si>
  <si>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</si>
  <si>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</si>
  <si>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</si>
  <si>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</si>
  <si>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</si>
  <si>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</si>
  <si>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</si>
  <si>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</si>
  <si>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</si>
  <si>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</si>
  <si>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</si>
  <si>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</si>
  <si>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</si>
  <si>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</si>
  <si>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</si>
  <si>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</si>
  <si>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</si>
  <si>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</si>
  <si>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</si>
  <si>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</si>
  <si>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</si>
  <si>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</si>
  <si>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</si>
  <si>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</si>
  <si>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</si>
  <si>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</si>
  <si>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</si>
  <si>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</si>
  <si>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</si>
  <si>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</si>
  <si>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</si>
  <si>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</si>
  <si>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</si>
  <si>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</si>
  <si>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</si>
  <si>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</si>
  <si>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</si>
  <si>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</si>
  <si>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</si>
  <si>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</si>
  <si>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</si>
  <si>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</si>
  <si>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</si>
  <si>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</si>
  <si>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</si>
  <si>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</si>
  <si>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</si>
  <si>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</si>
  <si>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</si>
  <si>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</si>
  <si>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</si>
  <si>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</si>
  <si>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</si>
  <si>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</si>
  <si>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</si>
  <si>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</si>
  <si>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</si>
  <si>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</si>
  <si>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</si>
  <si>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</si>
  <si>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</si>
  <si>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</si>
  <si>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</si>
  <si>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</si>
  <si>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</si>
  <si>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</si>
  <si>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</si>
  <si>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</si>
  <si>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</si>
  <si>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</si>
  <si>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</si>
  <si>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</si>
  <si>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</si>
  <si>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</si>
  <si>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</si>
  <si>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</si>
  <si>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</si>
  <si>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</si>
  <si>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</si>
  <si>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</si>
  <si>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</si>
  <si>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</si>
  <si>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</si>
  <si>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</si>
  <si>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</si>
  <si>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</si>
  <si>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山形県高畠町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</si>
  <si>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</si>
  <si>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</si>
  <si>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</si>
  <si>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</si>
  <si>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</si>
  <si>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</si>
  <si>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</si>
  <si>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</si>
  <si>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</si>
  <si>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</si>
  <si>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</si>
  <si>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</si>
  <si>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</si>
  <si>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</si>
  <si>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</si>
  <si>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</si>
  <si>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</si>
  <si>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</si>
  <si>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</si>
  <si>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</si>
  <si>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</si>
  <si>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</si>
  <si>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</si>
  <si>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</si>
  <si>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</si>
  <si>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</si>
  <si>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</si>
  <si>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</si>
  <si>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</si>
  <si>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</si>
  <si>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</si>
  <si>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</si>
  <si>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</si>
  <si>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</si>
  <si>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</si>
  <si>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</si>
  <si>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</si>
  <si>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</si>
  <si>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</si>
  <si>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</si>
  <si>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</si>
  <si>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</si>
  <si>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</si>
  <si>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</si>
  <si>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</si>
  <si>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</si>
  <si>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</si>
  <si>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</si>
  <si>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</si>
  <si>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</si>
  <si>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</si>
  <si>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</si>
  <si>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</si>
  <si>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</si>
  <si>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</si>
  <si>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</si>
  <si>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</si>
  <si>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</si>
  <si>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</si>
  <si>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</si>
  <si>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</si>
  <si>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</si>
  <si>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</si>
  <si>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</si>
  <si>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</si>
  <si>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</si>
  <si>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</si>
  <si>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</si>
  <si>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</si>
  <si>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</si>
  <si>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</si>
  <si>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</si>
  <si>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</si>
  <si>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</si>
  <si>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</si>
  <si>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</si>
  <si>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</si>
  <si>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</si>
  <si>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</si>
  <si>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</si>
  <si>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</si>
  <si>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</si>
  <si>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</si>
  <si>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</si>
  <si>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</si>
  <si>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</si>
  <si>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</si>
  <si>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</si>
  <si>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</si>
  <si>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</si>
  <si>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</si>
  <si>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</si>
  <si>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</si>
  <si>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</si>
  <si>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</si>
  <si>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</si>
  <si>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</si>
  <si>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</si>
  <si>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</si>
  <si>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</si>
  <si>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</si>
  <si>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</si>
  <si>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</si>
  <si>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</si>
  <si>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</si>
  <si>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</si>
  <si>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</si>
  <si>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</si>
  <si>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</si>
  <si>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</si>
  <si>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</si>
  <si>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</si>
  <si>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</si>
  <si>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</si>
  <si>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</si>
  <si>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</si>
  <si>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</si>
  <si>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</si>
  <si>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</si>
  <si>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</si>
  <si>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</si>
  <si>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</si>
  <si>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</si>
  <si>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</si>
  <si>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</si>
  <si>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</si>
  <si>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</si>
  <si>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</si>
  <si>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</si>
  <si>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</si>
  <si>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</si>
  <si>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</si>
  <si>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</si>
  <si>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</si>
  <si>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</si>
  <si>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</si>
  <si>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</si>
  <si>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</si>
  <si>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</si>
  <si>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</si>
  <si>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</si>
  <si>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</si>
  <si>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</si>
  <si>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</si>
  <si>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</si>
  <si>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</si>
  <si>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</si>
  <si>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</si>
  <si>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</si>
  <si>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</si>
  <si>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</si>
  <si>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</si>
  <si>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</si>
  <si>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</si>
  <si>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</si>
  <si>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</si>
  <si>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</si>
  <si>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</si>
  <si>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</si>
  <si>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</si>
  <si>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</si>
  <si>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</si>
  <si>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</si>
  <si>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</si>
  <si>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</si>
  <si>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</si>
  <si>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</si>
  <si>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</si>
  <si>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</si>
  <si>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</si>
  <si>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</si>
  <si>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</si>
  <si>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</si>
  <si>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</si>
  <si>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</si>
  <si>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</si>
  <si>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</si>
  <si>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</si>
  <si>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</si>
  <si>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</si>
  <si>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</si>
  <si>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</si>
  <si>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</si>
  <si>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</si>
  <si>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</si>
  <si>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</si>
  <si>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</si>
  <si>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</si>
  <si>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</si>
  <si>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</si>
  <si>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</si>
  <si>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</si>
  <si>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</si>
  <si>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</si>
  <si>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</si>
  <si>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</si>
  <si>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</si>
  <si>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</si>
  <si>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</si>
  <si>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</si>
  <si>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</si>
  <si>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</si>
  <si>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</si>
  <si>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</si>
  <si>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0.41</t>
  </si>
  <si>
    <t>▲ 0.08</t>
  </si>
  <si>
    <t>水道事業会計</t>
  </si>
  <si>
    <t>一般会計</t>
  </si>
  <si>
    <t>病院事業会計</t>
  </si>
  <si>
    <t>介護保険特別会計</t>
  </si>
  <si>
    <t>国民健康保険特別会計</t>
  </si>
  <si>
    <t>下水道事業特別会計</t>
  </si>
  <si>
    <t>特定地域生活排水処理事業特別会計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</si>
  <si>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</si>
  <si>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</si>
  <si>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</si>
  <si>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</si>
  <si>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</si>
  <si>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</si>
  <si>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</si>
  <si>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</si>
  <si>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</si>
  <si>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</si>
  <si>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</si>
  <si>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</si>
  <si>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</si>
  <si>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</si>
  <si>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</si>
  <si>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</si>
  <si>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高畠町土地開発公社</t>
    <rPh sb="0" eb="3">
      <t>タカハタマチ</t>
    </rPh>
    <rPh sb="3" eb="5">
      <t>トチ</t>
    </rPh>
    <rPh sb="5" eb="7">
      <t>カイハツ</t>
    </rPh>
    <rPh sb="7" eb="9">
      <t>コウシャ</t>
    </rPh>
    <phoneticPr fontId="2"/>
  </si>
  <si>
    <t>浜田広介記念館</t>
    <rPh sb="0" eb="2">
      <t>ハマダ</t>
    </rPh>
    <rPh sb="2" eb="3">
      <t>ヒロシ</t>
    </rPh>
    <rPh sb="3" eb="4">
      <t>スケ</t>
    </rPh>
    <rPh sb="4" eb="6">
      <t>キネン</t>
    </rPh>
    <rPh sb="6" eb="7">
      <t>カン</t>
    </rPh>
    <phoneticPr fontId="2"/>
  </si>
  <si>
    <t>〇</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</si>
  <si>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</si>
  <si>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</si>
  <si>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</si>
  <si>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</si>
  <si>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</si>
  <si>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スポーツ振興基金</t>
    <rPh sb="4" eb="6">
      <t>シンコウ</t>
    </rPh>
    <rPh sb="6" eb="8">
      <t>キキン</t>
    </rPh>
    <phoneticPr fontId="2"/>
  </si>
  <si>
    <t>人材養成基金</t>
    <rPh sb="0" eb="2">
      <t>ジンザイ</t>
    </rPh>
    <rPh sb="2" eb="4">
      <t>ヨウセイ</t>
    </rPh>
    <rPh sb="4" eb="6">
      <t>キキン</t>
    </rPh>
    <phoneticPr fontId="2"/>
  </si>
  <si>
    <t>ふるさと保全対策基金</t>
    <rPh sb="4" eb="6">
      <t>ホゼン</t>
    </rPh>
    <rPh sb="6" eb="8">
      <t>タイサク</t>
    </rPh>
    <rPh sb="8" eb="10">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</si>
  <si>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</si>
  <si>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</si>
  <si>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</si>
  <si>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</si>
  <si>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</si>
  <si>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</si>
  <si>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</si>
  <si>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比べ将来負担比率が高いが、有形固定資産減価償却率は低い状況となっている。将来負担比率は、平成25年度の高畠中学校建設に始まり、屋代小学校移転改修事業、図書館整備事業、屋内遊戯場整備事業などの大型建設事業が続いたことから増加している。有形固定資産減価償却率は、一部老朽化している施設も存在するが、長寿命化計画や個別施設計画に基づいて、定期的に施設の改修などを行っているため類似団体より低い数値となっている。今後も、公共施設等総合管理計画や各種長寿命化計画、個別施設計画に基づいて適正に管理していく。</t>
    <rPh sb="0" eb="2">
      <t>ルイジ</t>
    </rPh>
    <rPh sb="2" eb="4">
      <t>ダンタイ</t>
    </rPh>
    <rPh sb="5" eb="6">
      <t>クラ</t>
    </rPh>
    <rPh sb="7" eb="9">
      <t>ショウライ</t>
    </rPh>
    <rPh sb="9" eb="11">
      <t>フタン</t>
    </rPh>
    <rPh sb="11" eb="13">
      <t>ヒリツ</t>
    </rPh>
    <rPh sb="14" eb="15">
      <t>タカ</t>
    </rPh>
    <rPh sb="18" eb="20">
      <t>ユウケイ</t>
    </rPh>
    <rPh sb="20" eb="22">
      <t>コテイ</t>
    </rPh>
    <rPh sb="22" eb="24">
      <t>シサン</t>
    </rPh>
    <rPh sb="24" eb="26">
      <t>ゲンカ</t>
    </rPh>
    <rPh sb="26" eb="28">
      <t>ショウキャク</t>
    </rPh>
    <rPh sb="28" eb="29">
      <t>リツ</t>
    </rPh>
    <rPh sb="30" eb="31">
      <t>ヒク</t>
    </rPh>
    <rPh sb="32" eb="34">
      <t>ジョウキョウ</t>
    </rPh>
    <rPh sb="41" eb="43">
      <t>ショウライ</t>
    </rPh>
    <rPh sb="43" eb="45">
      <t>フタン</t>
    </rPh>
    <rPh sb="45" eb="47">
      <t>ヒリツ</t>
    </rPh>
    <rPh sb="49" eb="51">
      <t>ヘイセイ</t>
    </rPh>
    <rPh sb="53" eb="55">
      <t>ネンド</t>
    </rPh>
    <rPh sb="56" eb="58">
      <t>タカハタ</t>
    </rPh>
    <rPh sb="58" eb="61">
      <t>チュウガッコウ</t>
    </rPh>
    <rPh sb="61" eb="63">
      <t>ケンセツ</t>
    </rPh>
    <rPh sb="64" eb="65">
      <t>ハジ</t>
    </rPh>
    <rPh sb="68" eb="70">
      <t>ヤシロ</t>
    </rPh>
    <rPh sb="70" eb="73">
      <t>ショウガッコウ</t>
    </rPh>
    <rPh sb="73" eb="75">
      <t>イテン</t>
    </rPh>
    <rPh sb="75" eb="77">
      <t>カイシュウ</t>
    </rPh>
    <rPh sb="77" eb="79">
      <t>ジギョウ</t>
    </rPh>
    <rPh sb="80" eb="83">
      <t>トショカン</t>
    </rPh>
    <rPh sb="83" eb="85">
      <t>セイビ</t>
    </rPh>
    <rPh sb="85" eb="87">
      <t>ジギョウ</t>
    </rPh>
    <rPh sb="88" eb="97">
      <t>オクナイユウギジョウセイビジギョウ</t>
    </rPh>
    <rPh sb="100" eb="102">
      <t>オオガタ</t>
    </rPh>
    <rPh sb="102" eb="104">
      <t>ケンセツ</t>
    </rPh>
    <rPh sb="104" eb="106">
      <t>ジギョウ</t>
    </rPh>
    <rPh sb="107" eb="108">
      <t>ツヅ</t>
    </rPh>
    <rPh sb="114" eb="116">
      <t>ゾウカ</t>
    </rPh>
    <rPh sb="121" eb="123">
      <t>ユウケイ</t>
    </rPh>
    <rPh sb="123" eb="125">
      <t>コテイ</t>
    </rPh>
    <rPh sb="125" eb="127">
      <t>シサン</t>
    </rPh>
    <rPh sb="127" eb="132">
      <t>ゲンカショウキャクリツ</t>
    </rPh>
    <rPh sb="134" eb="136">
      <t>イチブ</t>
    </rPh>
    <rPh sb="136" eb="139">
      <t>ロウキュウカ</t>
    </rPh>
    <rPh sb="143" eb="145">
      <t>シセツ</t>
    </rPh>
    <rPh sb="146" eb="148">
      <t>ソンザイ</t>
    </rPh>
    <rPh sb="152" eb="156">
      <t>チョウジュミョウカ</t>
    </rPh>
    <rPh sb="156" eb="158">
      <t>ケイカク</t>
    </rPh>
    <rPh sb="159" eb="161">
      <t>コベツ</t>
    </rPh>
    <rPh sb="161" eb="163">
      <t>シセツ</t>
    </rPh>
    <rPh sb="163" eb="165">
      <t>ケイカク</t>
    </rPh>
    <rPh sb="166" eb="167">
      <t>モト</t>
    </rPh>
    <rPh sb="171" eb="174">
      <t>テイキテキ</t>
    </rPh>
    <rPh sb="175" eb="177">
      <t>シセツ</t>
    </rPh>
    <rPh sb="178" eb="180">
      <t>カイシュウ</t>
    </rPh>
    <rPh sb="183" eb="184">
      <t>オコナ</t>
    </rPh>
    <rPh sb="190" eb="192">
      <t>ルイジ</t>
    </rPh>
    <rPh sb="192" eb="194">
      <t>ダンタイ</t>
    </rPh>
    <rPh sb="196" eb="197">
      <t>ヒク</t>
    </rPh>
    <rPh sb="198" eb="200">
      <t>スウチ</t>
    </rPh>
    <rPh sb="207" eb="209">
      <t>コンゴ</t>
    </rPh>
    <rPh sb="211" eb="213">
      <t>コウキョウ</t>
    </rPh>
    <rPh sb="213" eb="215">
      <t>シセツ</t>
    </rPh>
    <rPh sb="215" eb="216">
      <t>トウ</t>
    </rPh>
    <rPh sb="216" eb="218">
      <t>ソウゴウ</t>
    </rPh>
    <rPh sb="218" eb="220">
      <t>カンリ</t>
    </rPh>
    <rPh sb="220" eb="222">
      <t>ケイカク</t>
    </rPh>
    <rPh sb="223" eb="225">
      <t>カクシュ</t>
    </rPh>
    <rPh sb="225" eb="229">
      <t>チョウジュミョウカ</t>
    </rPh>
    <rPh sb="229" eb="231">
      <t>ケイカク</t>
    </rPh>
    <rPh sb="232" eb="234">
      <t>コベツ</t>
    </rPh>
    <rPh sb="234" eb="236">
      <t>シセツ</t>
    </rPh>
    <rPh sb="236" eb="238">
      <t>ケイカク</t>
    </rPh>
    <rPh sb="239" eb="240">
      <t>モト</t>
    </rPh>
    <rPh sb="243" eb="245">
      <t>テキセイ</t>
    </rPh>
    <rPh sb="246" eb="248">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</si>
  <si>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</si>
  <si>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</si>
  <si>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</si>
  <si>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</si>
  <si>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</si>
  <si>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</si>
  <si>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より高い状況にある。実質公債費比率は平成15年度をピークに減少してきたが、高畠中学校建設に始まり、屋代小学校移転改修事業、図書館整備事業、屋内遊戯場整備事業などの大型建設事業が続いたことから、今後は増加に転じる見込みである。これらの普通建設事業により、地方債現在高が増加することにより将来負担比率も増加に転じている。このような傾向は今後も続くと考えられる。</t>
    <rPh sb="0" eb="2">
      <t>ショウライ</t>
    </rPh>
    <rPh sb="2" eb="4">
      <t>フタン</t>
    </rPh>
    <rPh sb="4" eb="6">
      <t>ヒリツ</t>
    </rPh>
    <rPh sb="7" eb="9">
      <t>ジッシツ</t>
    </rPh>
    <rPh sb="9" eb="12">
      <t>コウサイヒ</t>
    </rPh>
    <rPh sb="12" eb="14">
      <t>ヒリツ</t>
    </rPh>
    <rPh sb="17" eb="19">
      <t>ルイジ</t>
    </rPh>
    <rPh sb="19" eb="21">
      <t>ダンタイ</t>
    </rPh>
    <rPh sb="23" eb="24">
      <t>タカ</t>
    </rPh>
    <rPh sb="25" eb="27">
      <t>ジョウキョウ</t>
    </rPh>
    <rPh sb="31" eb="38">
      <t>ジッシツコウサイヒヒリツ</t>
    </rPh>
    <rPh sb="39" eb="41">
      <t>ヘイセイ</t>
    </rPh>
    <rPh sb="43" eb="45">
      <t>ネンド</t>
    </rPh>
    <rPh sb="50" eb="52">
      <t>ゲンショウ</t>
    </rPh>
    <rPh sb="58" eb="60">
      <t>タカハタ</t>
    </rPh>
    <rPh sb="60" eb="63">
      <t>チュウガッコウ</t>
    </rPh>
    <rPh sb="63" eb="65">
      <t>ケンセツ</t>
    </rPh>
    <rPh sb="66" eb="67">
      <t>ハジ</t>
    </rPh>
    <rPh sb="70" eb="81">
      <t>ヤシロショウガッコウイテンカイシュウジギョウ</t>
    </rPh>
    <rPh sb="82" eb="89">
      <t>トショカンセイビジギョウ</t>
    </rPh>
    <rPh sb="90" eb="99">
      <t>オクナイユウギジョウセイビジギョウ</t>
    </rPh>
    <rPh sb="102" eb="104">
      <t>オオガタ</t>
    </rPh>
    <rPh sb="104" eb="106">
      <t>ケンセツ</t>
    </rPh>
    <rPh sb="106" eb="108">
      <t>ジギョウ</t>
    </rPh>
    <rPh sb="109" eb="110">
      <t>ツヅ</t>
    </rPh>
    <rPh sb="117" eb="119">
      <t>コンゴ</t>
    </rPh>
    <rPh sb="120" eb="122">
      <t>ゾウカ</t>
    </rPh>
    <rPh sb="123" eb="124">
      <t>テン</t>
    </rPh>
    <rPh sb="126" eb="128">
      <t>ミコ</t>
    </rPh>
    <rPh sb="137" eb="139">
      <t>フツウ</t>
    </rPh>
    <rPh sb="139" eb="141">
      <t>ケンセツ</t>
    </rPh>
    <rPh sb="141" eb="143">
      <t>ジギョウ</t>
    </rPh>
    <rPh sb="147" eb="150">
      <t>チホウサイ</t>
    </rPh>
    <rPh sb="150" eb="152">
      <t>ゲンザイ</t>
    </rPh>
    <rPh sb="152" eb="153">
      <t>ダカ</t>
    </rPh>
    <rPh sb="154" eb="156">
      <t>ゾウカ</t>
    </rPh>
    <rPh sb="163" eb="165">
      <t>ショウライ</t>
    </rPh>
    <rPh sb="165" eb="167">
      <t>フタン</t>
    </rPh>
    <rPh sb="167" eb="169">
      <t>ヒリツ</t>
    </rPh>
    <rPh sb="170" eb="172">
      <t>ゾウカ</t>
    </rPh>
    <rPh sb="173" eb="174">
      <t>テン</t>
    </rPh>
    <rPh sb="184" eb="186">
      <t>ケイコウ</t>
    </rPh>
    <rPh sb="187" eb="189">
      <t>コンゴ</t>
    </rPh>
    <rPh sb="190" eb="191">
      <t>ツヅ</t>
    </rPh>
    <rPh sb="193" eb="19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</si>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</sst>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7975-4C31-89F0-EE4E34D106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144721</c:v>
                </c:pt>
                <c:pt idx="1">
                  <c:v>79363</c:v>
                </c:pt>
                <c:pt idx="2">
                  <c:v>69761</c:v>
                </c:pt>
                <c:pt idx="3">
                  <c:v>31650</c:v>
                </c:pt>
                <c:pt idx="4">
                  <c:v>103054</c:v>
                </c:pt>
              </c:numCache>
            </c:numRef>
          </c:val>
          <c:smooth val="0"/>
          <c:extLst xmlns:c16r2="http://schemas.microsoft.com/office/drawing/2015/06/chart">
            <c:ext xmlns:c16="http://schemas.microsoft.com/office/drawing/2014/chart" uri="{C3380CC4-5D6E-409C-BE32-E72D297353CC}">
              <c16:uniqueId val="{00000001-7975-4C31-89F0-EE4E34D10676}"/>
            </c:ext>
          </c:extLst>
        </c:ser>
        <c:dLbls>
          <c:showLegendKey val="0"/>
          <c:showVal val="0"/>
          <c:showCatName val="0"/>
          <c:showSerName val="0"/>
          <c:showPercent val="0"/>
          <c:showBubbleSize val="0"/>
        </c:dLbls>
        <c:marker val="1"/>
        <c:smooth val="0"/>
        <c:axId val="210902400"/>
        <c:axId val="210949632"/>
      </c:lineChart>
      <c:catAx>
        <c:axId val="21090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949632"/>
        <c:crosses val="autoZero"/>
        <c:auto val="1"/>
        <c:lblAlgn val="ctr"/>
        <c:lblOffset val="100"/>
        <c:tickLblSkip val="1"/>
        <c:tickMarkSkip val="1"/>
        <c:noMultiLvlLbl val="0"/>
      </c:catAx>
      <c:valAx>
        <c:axId val="2109496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90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6.82</c:v>
                </c:pt>
                <c:pt idx="1">
                  <c:v>5.84</c:v>
                </c:pt>
                <c:pt idx="2">
                  <c:v>4.96</c:v>
                </c:pt>
                <c:pt idx="3">
                  <c:v>7.31</c:v>
                </c:pt>
                <c:pt idx="4">
                  <c:v>6.85</c:v>
                </c:pt>
              </c:numCache>
            </c:numRef>
          </c:val>
          <c:extLst xmlns:c16r2="http://schemas.microsoft.com/office/drawing/2015/06/chart">
            <c:ext xmlns:c16="http://schemas.microsoft.com/office/drawing/2014/chart" uri="{C3380CC4-5D6E-409C-BE32-E72D297353CC}">
              <c16:uniqueId val="{00000000-C4E7-4E9A-9AE2-AB0075C43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5.98</c:v>
                </c:pt>
                <c:pt idx="1">
                  <c:v>7.78</c:v>
                </c:pt>
                <c:pt idx="2">
                  <c:v>7.47</c:v>
                </c:pt>
                <c:pt idx="3">
                  <c:v>5.83</c:v>
                </c:pt>
                <c:pt idx="4">
                  <c:v>8.2799999999999994</c:v>
                </c:pt>
              </c:numCache>
            </c:numRef>
          </c:val>
          <c:extLst xmlns:c16r2="http://schemas.microsoft.com/office/drawing/2015/06/chart">
            <c:ext xmlns:c16="http://schemas.microsoft.com/office/drawing/2014/chart" uri="{C3380CC4-5D6E-409C-BE32-E72D297353CC}">
              <c16:uniqueId val="{00000001-C4E7-4E9A-9AE2-AB0075C437B0}"/>
            </c:ext>
          </c:extLst>
        </c:ser>
        <c:dLbls>
          <c:showLegendKey val="0"/>
          <c:showVal val="0"/>
          <c:showCatName val="0"/>
          <c:showSerName val="0"/>
          <c:showPercent val="0"/>
          <c:showBubbleSize val="0"/>
        </c:dLbls>
        <c:gapWidth val="250"/>
        <c:overlap val="100"/>
        <c:axId val="200530944"/>
        <c:axId val="20162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-0.41</c:v>
                </c:pt>
                <c:pt idx="1">
                  <c:v>0.97</c:v>
                </c:pt>
                <c:pt idx="2">
                  <c:v>-0.08</c:v>
                </c:pt>
                <c:pt idx="3">
                  <c:v>0.82</c:v>
                </c:pt>
                <c:pt idx="4">
                  <c:v>1.87</c:v>
                </c:pt>
              </c:numCache>
            </c:numRef>
          </c:val>
          <c:smooth val="0"/>
          <c:extLst xmlns:c16r2="http://schemas.microsoft.com/office/drawing/2015/06/chart">
            <c:ext xmlns:c16="http://schemas.microsoft.com/office/drawing/2014/chart" uri="{C3380CC4-5D6E-409C-BE32-E72D297353CC}">
              <c16:uniqueId val="{00000002-C4E7-4E9A-9AE2-AB0075C437B0}"/>
            </c:ext>
          </c:extLst>
        </c:ser>
        <c:dLbls>
          <c:showLegendKey val="0"/>
          <c:showVal val="0"/>
          <c:showCatName val="0"/>
          <c:showSerName val="0"/>
          <c:showPercent val="0"/>
          <c:showBubbleSize val="0"/>
        </c:dLbls>
        <c:marker val="1"/>
        <c:smooth val="0"/>
        <c:axId val="200530944"/>
        <c:axId val="201622656"/>
      </c:lineChart>
      <c:catAx>
        <c:axId val="2005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622656"/>
        <c:crosses val="autoZero"/>
        <c:auto val="1"/>
        <c:lblAlgn val="ctr"/>
        <c:lblOffset val="100"/>
        <c:tickLblSkip val="1"/>
        <c:tickMarkSkip val="1"/>
        <c:noMultiLvlLbl val="0"/>
      </c:catAx>
      <c:valAx>
        <c:axId val="20162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53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0.1</c:v>
                </c:pt>
                <c:pt idx="4">
                  <c:v>#N/A</c:v>
                </c:pt>
                <c:pt idx="5">
                  <c:v>7.0000000000000007E-2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0-263C-42AF-8674-D1D70CF8C3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3C-42AF-8674-D1D70CF8C36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263C-42AF-8674-D1D70CF8C367}"/>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263C-42AF-8674-D1D70CF8C36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0.13</c:v>
                </c:pt>
                <c:pt idx="4">
                  <c:v>#N/A</c:v>
                </c:pt>
                <c:pt idx="5">
                  <c:v>0.15</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4-263C-42AF-8674-D1D70CF8C36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3.69</c:v>
                </c:pt>
                <c:pt idx="2">
                  <c:v>#N/A</c:v>
                </c:pt>
                <c:pt idx="3">
                  <c:v>2.16</c:v>
                </c:pt>
                <c:pt idx="4">
                  <c:v>#N/A</c:v>
                </c:pt>
                <c:pt idx="5">
                  <c:v>2.4700000000000002</c:v>
                </c:pt>
                <c:pt idx="6">
                  <c:v>#N/A</c:v>
                </c:pt>
                <c:pt idx="7">
                  <c:v>2.9</c:v>
                </c:pt>
                <c:pt idx="8">
                  <c:v>#N/A</c:v>
                </c:pt>
                <c:pt idx="9">
                  <c:v>0.92</c:v>
                </c:pt>
              </c:numCache>
            </c:numRef>
          </c:val>
          <c:extLst xmlns:c16r2="http://schemas.microsoft.com/office/drawing/2015/06/chart">
            <c:ext xmlns:c16="http://schemas.microsoft.com/office/drawing/2014/chart" uri="{C3380CC4-5D6E-409C-BE32-E72D297353CC}">
              <c16:uniqueId val="{00000005-263C-42AF-8674-D1D70CF8C36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1.39</c:v>
                </c:pt>
                <c:pt idx="2">
                  <c:v>#N/A</c:v>
                </c:pt>
                <c:pt idx="3">
                  <c:v>1.08</c:v>
                </c:pt>
                <c:pt idx="4">
                  <c:v>#N/A</c:v>
                </c:pt>
                <c:pt idx="5">
                  <c:v>1.2</c:v>
                </c:pt>
                <c:pt idx="6">
                  <c:v>#N/A</c:v>
                </c:pt>
                <c:pt idx="7">
                  <c:v>1.01</c:v>
                </c:pt>
                <c:pt idx="8">
                  <c:v>#N/A</c:v>
                </c:pt>
                <c:pt idx="9">
                  <c:v>1.0900000000000001</c:v>
                </c:pt>
              </c:numCache>
            </c:numRef>
          </c:val>
          <c:extLst xmlns:c16r2="http://schemas.microsoft.com/office/drawing/2015/06/chart">
            <c:ext xmlns:c16="http://schemas.microsoft.com/office/drawing/2014/chart" uri="{C3380CC4-5D6E-409C-BE32-E72D297353CC}">
              <c16:uniqueId val="{00000006-263C-42AF-8674-D1D70CF8C36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0.83</c:v>
                </c:pt>
                <c:pt idx="2">
                  <c:v>#N/A</c:v>
                </c:pt>
                <c:pt idx="3">
                  <c:v>3.4</c:v>
                </c:pt>
                <c:pt idx="4">
                  <c:v>#N/A</c:v>
                </c:pt>
                <c:pt idx="5">
                  <c:v>4.42</c:v>
                </c:pt>
                <c:pt idx="6">
                  <c:v>#N/A</c:v>
                </c:pt>
                <c:pt idx="7">
                  <c:v>4.8899999999999997</c:v>
                </c:pt>
                <c:pt idx="8">
                  <c:v>#N/A</c:v>
                </c:pt>
                <c:pt idx="9">
                  <c:v>6.84</c:v>
                </c:pt>
              </c:numCache>
            </c:numRef>
          </c:val>
          <c:extLst xmlns:c16r2="http://schemas.microsoft.com/office/drawing/2015/06/chart">
            <c:ext xmlns:c16="http://schemas.microsoft.com/office/drawing/2014/chart" uri="{C3380CC4-5D6E-409C-BE32-E72D297353CC}">
              <c16:uniqueId val="{00000007-263C-42AF-8674-D1D70CF8C3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6.81</c:v>
                </c:pt>
                <c:pt idx="2">
                  <c:v>#N/A</c:v>
                </c:pt>
                <c:pt idx="3">
                  <c:v>5.83</c:v>
                </c:pt>
                <c:pt idx="4">
                  <c:v>#N/A</c:v>
                </c:pt>
                <c:pt idx="5">
                  <c:v>4.9400000000000004</c:v>
                </c:pt>
                <c:pt idx="6">
                  <c:v>#N/A</c:v>
                </c:pt>
                <c:pt idx="7">
                  <c:v>7.3</c:v>
                </c:pt>
                <c:pt idx="8">
                  <c:v>#N/A</c:v>
                </c:pt>
                <c:pt idx="9">
                  <c:v>6.84</c:v>
                </c:pt>
              </c:numCache>
            </c:numRef>
          </c:val>
          <c:extLst xmlns:c16r2="http://schemas.microsoft.com/office/drawing/2015/06/chart">
            <c:ext xmlns:c16="http://schemas.microsoft.com/office/drawing/2014/chart" uri="{C3380CC4-5D6E-409C-BE32-E72D297353CC}">
              <c16:uniqueId val="{00000008-263C-42AF-8674-D1D70CF8C3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15.21</c:v>
                </c:pt>
                <c:pt idx="2">
                  <c:v>#N/A</c:v>
                </c:pt>
                <c:pt idx="3">
                  <c:v>15.53</c:v>
                </c:pt>
                <c:pt idx="4">
                  <c:v>#N/A</c:v>
                </c:pt>
                <c:pt idx="5">
                  <c:v>14.05</c:v>
                </c:pt>
                <c:pt idx="6">
                  <c:v>#N/A</c:v>
                </c:pt>
                <c:pt idx="7">
                  <c:v>11.79</c:v>
                </c:pt>
                <c:pt idx="8">
                  <c:v>#N/A</c:v>
                </c:pt>
                <c:pt idx="9">
                  <c:v>14.2</c:v>
                </c:pt>
              </c:numCache>
            </c:numRef>
          </c:val>
          <c:extLst xmlns:c16r2="http://schemas.microsoft.com/office/drawing/2015/06/chart">
            <c:ext xmlns:c16="http://schemas.microsoft.com/office/drawing/2014/chart" uri="{C3380CC4-5D6E-409C-BE32-E72D297353CC}">
              <c16:uniqueId val="{00000009-263C-42AF-8674-D1D70CF8C367}"/>
            </c:ext>
          </c:extLst>
        </c:ser>
        <c:dLbls>
          <c:showLegendKey val="0"/>
          <c:showVal val="0"/>
          <c:showCatName val="0"/>
          <c:showSerName val="0"/>
          <c:showPercent val="0"/>
          <c:showBubbleSize val="0"/>
        </c:dLbls>
        <c:gapWidth val="150"/>
        <c:overlap val="100"/>
        <c:axId val="220100096"/>
        <c:axId val="220101632"/>
      </c:barChart>
      <c:catAx>
        <c:axId val="2201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101632"/>
        <c:crosses val="autoZero"/>
        <c:auto val="1"/>
        <c:lblAlgn val="ctr"/>
        <c:lblOffset val="100"/>
        <c:tickLblSkip val="1"/>
        <c:tickMarkSkip val="1"/>
        <c:noMultiLvlLbl val="0"/>
      </c:catAx>
      <c:valAx>
        <c:axId val="2201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0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1238</c:v>
                </c:pt>
                <c:pt idx="5">
                  <c:v>1192</c:v>
                </c:pt>
                <c:pt idx="8">
                  <c:v>1175</c:v>
                </c:pt>
                <c:pt idx="11">
                  <c:v>1180</c:v>
                </c:pt>
                <c:pt idx="14">
                  <c:v>1211</c:v>
                </c:pt>
              </c:numCache>
            </c:numRef>
          </c:val>
          <c:extLst xmlns:c16r2="http://schemas.microsoft.com/office/drawing/2015/06/chart">
            <c:ext xmlns:c16="http://schemas.microsoft.com/office/drawing/2014/chart" uri="{C3380CC4-5D6E-409C-BE32-E72D297353CC}">
              <c16:uniqueId val="{00000000-58A9-4DD0-AD4E-C76C29E17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A9-4DD0-AD4E-C76C29E17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37</c:v>
                </c:pt>
                <c:pt idx="6">
                  <c:v>37</c:v>
                </c:pt>
                <c:pt idx="9">
                  <c:v>36</c:v>
                </c:pt>
                <c:pt idx="12">
                  <c:v>36</c:v>
                </c:pt>
              </c:numCache>
            </c:numRef>
          </c:val>
          <c:extLst xmlns:c16r2="http://schemas.microsoft.com/office/drawing/2015/06/chart">
            <c:ext xmlns:c16="http://schemas.microsoft.com/office/drawing/2014/chart" uri="{C3380CC4-5D6E-409C-BE32-E72D297353CC}">
              <c16:uniqueId val="{00000002-58A9-4DD0-AD4E-C76C29E17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27</c:v>
                </c:pt>
                <c:pt idx="6">
                  <c:v>50</c:v>
                </c:pt>
                <c:pt idx="9">
                  <c:v>37</c:v>
                </c:pt>
                <c:pt idx="12">
                  <c:v>42</c:v>
                </c:pt>
              </c:numCache>
            </c:numRef>
          </c:val>
          <c:extLst xmlns:c16r2="http://schemas.microsoft.com/office/drawing/2015/06/chart">
            <c:ext xmlns:c16="http://schemas.microsoft.com/office/drawing/2014/chart" uri="{C3380CC4-5D6E-409C-BE32-E72D297353CC}">
              <c16:uniqueId val="{00000003-58A9-4DD0-AD4E-C76C29E17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762</c:v>
                </c:pt>
                <c:pt idx="3">
                  <c:v>734</c:v>
                </c:pt>
                <c:pt idx="6">
                  <c:v>692</c:v>
                </c:pt>
                <c:pt idx="9">
                  <c:v>658</c:v>
                </c:pt>
                <c:pt idx="12">
                  <c:v>721</c:v>
                </c:pt>
              </c:numCache>
            </c:numRef>
          </c:val>
          <c:extLst xmlns:c16r2="http://schemas.microsoft.com/office/drawing/2015/06/chart">
            <c:ext xmlns:c16="http://schemas.microsoft.com/office/drawing/2014/chart" uri="{C3380CC4-5D6E-409C-BE32-E72D297353CC}">
              <c16:uniqueId val="{00000004-58A9-4DD0-AD4E-C76C29E17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A9-4DD0-AD4E-C76C29E17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A9-4DD0-AD4E-C76C29E17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1026</c:v>
                </c:pt>
                <c:pt idx="3">
                  <c:v>987</c:v>
                </c:pt>
                <c:pt idx="6">
                  <c:v>950</c:v>
                </c:pt>
                <c:pt idx="9">
                  <c:v>944</c:v>
                </c:pt>
                <c:pt idx="12">
                  <c:v>1006</c:v>
                </c:pt>
              </c:numCache>
            </c:numRef>
          </c:val>
          <c:extLst xmlns:c16r2="http://schemas.microsoft.com/office/drawing/2015/06/chart">
            <c:ext xmlns:c16="http://schemas.microsoft.com/office/drawing/2014/chart" uri="{C3380CC4-5D6E-409C-BE32-E72D297353CC}">
              <c16:uniqueId val="{00000007-58A9-4DD0-AD4E-C76C29E173CB}"/>
            </c:ext>
          </c:extLst>
        </c:ser>
        <c:dLbls>
          <c:showLegendKey val="0"/>
          <c:showVal val="0"/>
          <c:showCatName val="0"/>
          <c:showSerName val="0"/>
          <c:showPercent val="0"/>
          <c:showBubbleSize val="0"/>
        </c:dLbls>
        <c:gapWidth val="100"/>
        <c:overlap val="100"/>
        <c:axId val="220177152"/>
        <c:axId val="22017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604</c:v>
                </c:pt>
                <c:pt idx="2">
                  <c:v>#N/A</c:v>
                </c:pt>
                <c:pt idx="3">
                  <c:v>#N/A</c:v>
                </c:pt>
                <c:pt idx="4">
                  <c:v>593</c:v>
                </c:pt>
                <c:pt idx="5">
                  <c:v>#N/A</c:v>
                </c:pt>
                <c:pt idx="6">
                  <c:v>#N/A</c:v>
                </c:pt>
                <c:pt idx="7">
                  <c:v>554</c:v>
                </c:pt>
                <c:pt idx="8">
                  <c:v>#N/A</c:v>
                </c:pt>
                <c:pt idx="9">
                  <c:v>#N/A</c:v>
                </c:pt>
                <c:pt idx="10">
                  <c:v>495</c:v>
                </c:pt>
                <c:pt idx="11">
                  <c:v>#N/A</c:v>
                </c:pt>
                <c:pt idx="12">
                  <c:v>#N/A</c:v>
                </c:pt>
                <c:pt idx="13">
                  <c:v>594</c:v>
                </c:pt>
                <c:pt idx="14">
                  <c:v>#N/A</c:v>
                </c:pt>
              </c:numCache>
            </c:numRef>
          </c:val>
          <c:smooth val="0"/>
          <c:extLst xmlns:c16r2="http://schemas.microsoft.com/office/drawing/2015/06/chart">
            <c:ext xmlns:c16="http://schemas.microsoft.com/office/drawing/2014/chart" uri="{C3380CC4-5D6E-409C-BE32-E72D297353CC}">
              <c16:uniqueId val="{00000008-58A9-4DD0-AD4E-C76C29E173CB}"/>
            </c:ext>
          </c:extLst>
        </c:ser>
        <c:dLbls>
          <c:showLegendKey val="0"/>
          <c:showVal val="0"/>
          <c:showCatName val="0"/>
          <c:showSerName val="0"/>
          <c:showPercent val="0"/>
          <c:showBubbleSize val="0"/>
        </c:dLbls>
        <c:marker val="1"/>
        <c:smooth val="0"/>
        <c:axId val="220177152"/>
        <c:axId val="220179072"/>
      </c:lineChart>
      <c:catAx>
        <c:axId val="2201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179072"/>
        <c:crosses val="autoZero"/>
        <c:auto val="1"/>
        <c:lblAlgn val="ctr"/>
        <c:lblOffset val="100"/>
        <c:tickLblSkip val="1"/>
        <c:tickMarkSkip val="1"/>
        <c:noMultiLvlLbl val="0"/>
      </c:catAx>
      <c:valAx>
        <c:axId val="22017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11179</c:v>
                </c:pt>
                <c:pt idx="5">
                  <c:v>11041</c:v>
                </c:pt>
                <c:pt idx="8">
                  <c:v>10709</c:v>
                </c:pt>
                <c:pt idx="11">
                  <c:v>10045</c:v>
                </c:pt>
                <c:pt idx="14">
                  <c:v>10367</c:v>
                </c:pt>
              </c:numCache>
            </c:numRef>
          </c:val>
          <c:extLst xmlns:c16r2="http://schemas.microsoft.com/office/drawing/2015/06/chart">
            <c:ext xmlns:c16="http://schemas.microsoft.com/office/drawing/2014/chart" uri="{C3380CC4-5D6E-409C-BE32-E72D297353CC}">
              <c16:uniqueId val="{00000000-2C1F-4E73-A609-5C035DD8E4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1644</c:v>
                </c:pt>
                <c:pt idx="5">
                  <c:v>1603</c:v>
                </c:pt>
                <c:pt idx="8">
                  <c:v>1503</c:v>
                </c:pt>
                <c:pt idx="11">
                  <c:v>1480</c:v>
                </c:pt>
                <c:pt idx="14">
                  <c:v>1401</c:v>
                </c:pt>
              </c:numCache>
            </c:numRef>
          </c:val>
          <c:extLst xmlns:c16r2="http://schemas.microsoft.com/office/drawing/2015/06/chart">
            <c:ext xmlns:c16="http://schemas.microsoft.com/office/drawing/2014/chart" uri="{C3380CC4-5D6E-409C-BE32-E72D297353CC}">
              <c16:uniqueId val="{00000001-2C1F-4E73-A609-5C035DD8E4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2042</c:v>
                </c:pt>
                <c:pt idx="5">
                  <c:v>2150</c:v>
                </c:pt>
                <c:pt idx="8">
                  <c:v>2212</c:v>
                </c:pt>
                <c:pt idx="11">
                  <c:v>2141</c:v>
                </c:pt>
                <c:pt idx="14">
                  <c:v>2238</c:v>
                </c:pt>
              </c:numCache>
            </c:numRef>
          </c:val>
          <c:extLst xmlns:c16r2="http://schemas.microsoft.com/office/drawing/2015/06/chart">
            <c:ext xmlns:c16="http://schemas.microsoft.com/office/drawing/2014/chart" uri="{C3380CC4-5D6E-409C-BE32-E72D297353CC}">
              <c16:uniqueId val="{00000002-2C1F-4E73-A609-5C035DD8E4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1F-4E73-A609-5C035DD8E4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1F-4E73-A609-5C035DD8E4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254</c:v>
                </c:pt>
                <c:pt idx="3">
                  <c:v>241</c:v>
                </c:pt>
                <c:pt idx="6">
                  <c:v>219</c:v>
                </c:pt>
                <c:pt idx="9">
                  <c:v>220</c:v>
                </c:pt>
                <c:pt idx="12">
                  <c:v>126</c:v>
                </c:pt>
              </c:numCache>
            </c:numRef>
          </c:val>
          <c:extLst xmlns:c16r2="http://schemas.microsoft.com/office/drawing/2015/06/chart">
            <c:ext xmlns:c16="http://schemas.microsoft.com/office/drawing/2014/chart" uri="{C3380CC4-5D6E-409C-BE32-E72D297353CC}">
              <c16:uniqueId val="{00000005-2C1F-4E73-A609-5C035DD8E4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1404</c:v>
                </c:pt>
                <c:pt idx="3">
                  <c:v>1340</c:v>
                </c:pt>
                <c:pt idx="6">
                  <c:v>1395</c:v>
                </c:pt>
                <c:pt idx="9">
                  <c:v>1353</c:v>
                </c:pt>
                <c:pt idx="12">
                  <c:v>1269</c:v>
                </c:pt>
              </c:numCache>
            </c:numRef>
          </c:val>
          <c:extLst xmlns:c16r2="http://schemas.microsoft.com/office/drawing/2015/06/chart">
            <c:ext xmlns:c16="http://schemas.microsoft.com/office/drawing/2014/chart" uri="{C3380CC4-5D6E-409C-BE32-E72D297353CC}">
              <c16:uniqueId val="{00000006-2C1F-4E73-A609-5C035DD8E4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346</c:v>
                </c:pt>
                <c:pt idx="3">
                  <c:v>365</c:v>
                </c:pt>
                <c:pt idx="6">
                  <c:v>391</c:v>
                </c:pt>
                <c:pt idx="9">
                  <c:v>421</c:v>
                </c:pt>
                <c:pt idx="12">
                  <c:v>387</c:v>
                </c:pt>
              </c:numCache>
            </c:numRef>
          </c:val>
          <c:extLst xmlns:c16r2="http://schemas.microsoft.com/office/drawing/2015/06/chart">
            <c:ext xmlns:c16="http://schemas.microsoft.com/office/drawing/2014/chart" uri="{C3380CC4-5D6E-409C-BE32-E72D297353CC}">
              <c16:uniqueId val="{00000007-2C1F-4E73-A609-5C035DD8E4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6474</c:v>
                </c:pt>
                <c:pt idx="3">
                  <c:v>6103</c:v>
                </c:pt>
                <c:pt idx="6">
                  <c:v>5755</c:v>
                </c:pt>
                <c:pt idx="9">
                  <c:v>5338</c:v>
                </c:pt>
                <c:pt idx="12">
                  <c:v>5160</c:v>
                </c:pt>
              </c:numCache>
            </c:numRef>
          </c:val>
          <c:extLst xmlns:c16r2="http://schemas.microsoft.com/office/drawing/2015/06/chart">
            <c:ext xmlns:c16="http://schemas.microsoft.com/office/drawing/2014/chart" uri="{C3380CC4-5D6E-409C-BE32-E72D297353CC}">
              <c16:uniqueId val="{00000008-2C1F-4E73-A609-5C035DD8E4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148</c:v>
                </c:pt>
                <c:pt idx="3">
                  <c:v>112</c:v>
                </c:pt>
                <c:pt idx="6">
                  <c:v>76</c:v>
                </c:pt>
                <c:pt idx="9">
                  <c:v>40</c:v>
                </c:pt>
                <c:pt idx="12">
                  <c:v>4</c:v>
                </c:pt>
              </c:numCache>
            </c:numRef>
          </c:val>
          <c:extLst xmlns:c16r2="http://schemas.microsoft.com/office/drawing/2015/06/chart">
            <c:ext xmlns:c16="http://schemas.microsoft.com/office/drawing/2014/chart" uri="{C3380CC4-5D6E-409C-BE32-E72D297353CC}">
              <c16:uniqueId val="{00000009-2C1F-4E73-A609-5C035DD8E4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11807</c:v>
                </c:pt>
                <c:pt idx="3">
                  <c:v>12562</c:v>
                </c:pt>
                <c:pt idx="6">
                  <c:v>13029</c:v>
                </c:pt>
                <c:pt idx="9">
                  <c:v>12838</c:v>
                </c:pt>
                <c:pt idx="12">
                  <c:v>13794</c:v>
                </c:pt>
              </c:numCache>
            </c:numRef>
          </c:val>
          <c:extLst xmlns:c16r2="http://schemas.microsoft.com/office/drawing/2015/06/chart">
            <c:ext xmlns:c16="http://schemas.microsoft.com/office/drawing/2014/chart" uri="{C3380CC4-5D6E-409C-BE32-E72D297353CC}">
              <c16:uniqueId val="{0000000A-2C1F-4E73-A609-5C035DD8E4BD}"/>
            </c:ext>
          </c:extLst>
        </c:ser>
        <c:dLbls>
          <c:showLegendKey val="0"/>
          <c:showVal val="0"/>
          <c:showCatName val="0"/>
          <c:showSerName val="0"/>
          <c:showPercent val="0"/>
          <c:showBubbleSize val="0"/>
        </c:dLbls>
        <c:gapWidth val="100"/>
        <c:overlap val="100"/>
        <c:axId val="220220800"/>
        <c:axId val="22023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5568</c:v>
                </c:pt>
                <c:pt idx="2">
                  <c:v>#N/A</c:v>
                </c:pt>
                <c:pt idx="3">
                  <c:v>#N/A</c:v>
                </c:pt>
                <c:pt idx="4">
                  <c:v>5929</c:v>
                </c:pt>
                <c:pt idx="5">
                  <c:v>#N/A</c:v>
                </c:pt>
                <c:pt idx="6">
                  <c:v>#N/A</c:v>
                </c:pt>
                <c:pt idx="7">
                  <c:v>6442</c:v>
                </c:pt>
                <c:pt idx="8">
                  <c:v>#N/A</c:v>
                </c:pt>
                <c:pt idx="9">
                  <c:v>#N/A</c:v>
                </c:pt>
                <c:pt idx="10">
                  <c:v>6545</c:v>
                </c:pt>
                <c:pt idx="11">
                  <c:v>#N/A</c:v>
                </c:pt>
                <c:pt idx="12">
                  <c:v>#N/A</c:v>
                </c:pt>
                <c:pt idx="13">
                  <c:v>6733</c:v>
                </c:pt>
                <c:pt idx="14">
                  <c:v>#N/A</c:v>
                </c:pt>
              </c:numCache>
            </c:numRef>
          </c:val>
          <c:smooth val="0"/>
          <c:extLst xmlns:c16r2="http://schemas.microsoft.com/office/drawing/2015/06/chart">
            <c:ext xmlns:c16="http://schemas.microsoft.com/office/drawing/2014/chart" uri="{C3380CC4-5D6E-409C-BE32-E72D297353CC}">
              <c16:uniqueId val="{0000000B-2C1F-4E73-A609-5C035DD8E4BD}"/>
            </c:ext>
          </c:extLst>
        </c:ser>
        <c:dLbls>
          <c:showLegendKey val="0"/>
          <c:showVal val="0"/>
          <c:showCatName val="0"/>
          <c:showSerName val="0"/>
          <c:showPercent val="0"/>
          <c:showBubbleSize val="0"/>
        </c:dLbls>
        <c:marker val="1"/>
        <c:smooth val="0"/>
        <c:axId val="220220800"/>
        <c:axId val="220231168"/>
      </c:lineChart>
      <c:catAx>
        <c:axId val="22022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231168"/>
        <c:crosses val="autoZero"/>
        <c:auto val="1"/>
        <c:lblAlgn val="ctr"/>
        <c:lblOffset val="100"/>
        <c:tickLblSkip val="1"/>
        <c:tickMarkSkip val="1"/>
        <c:noMultiLvlLbl val="0"/>
      </c:catAx>
      <c:valAx>
        <c:axId val="22023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22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495</c:v>
                </c:pt>
                <c:pt idx="1">
                  <c:v>389</c:v>
                </c:pt>
                <c:pt idx="2">
                  <c:v>543</c:v>
                </c:pt>
              </c:numCache>
            </c:numRef>
          </c:val>
          <c:extLst xmlns:c16r2="http://schemas.microsoft.com/office/drawing/2015/06/chart">
            <c:ext xmlns:c16="http://schemas.microsoft.com/office/drawing/2014/chart" uri="{C3380CC4-5D6E-409C-BE32-E72D297353CC}">
              <c16:uniqueId val="{00000000-8B9B-4711-BF08-EE506CA2D6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401</c:v>
                </c:pt>
                <c:pt idx="1">
                  <c:v>408</c:v>
                </c:pt>
                <c:pt idx="2">
                  <c:v>415</c:v>
                </c:pt>
              </c:numCache>
            </c:numRef>
          </c:val>
          <c:extLst xmlns:c16r2="http://schemas.microsoft.com/office/drawing/2015/06/chart">
            <c:ext xmlns:c16="http://schemas.microsoft.com/office/drawing/2014/chart" uri="{C3380CC4-5D6E-409C-BE32-E72D297353CC}">
              <c16:uniqueId val="{00000001-8B9B-4711-BF08-EE506CA2D6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842</c:v>
                </c:pt>
                <c:pt idx="1">
                  <c:v>838</c:v>
                </c:pt>
                <c:pt idx="2">
                  <c:v>590</c:v>
                </c:pt>
              </c:numCache>
            </c:numRef>
          </c:val>
          <c:extLst xmlns:c16r2="http://schemas.microsoft.com/office/drawing/2015/06/chart">
            <c:ext xmlns:c16="http://schemas.microsoft.com/office/drawing/2014/chart" uri="{C3380CC4-5D6E-409C-BE32-E72D297353CC}">
              <c16:uniqueId val="{00000002-8B9B-4711-BF08-EE506CA2D654}"/>
            </c:ext>
          </c:extLst>
        </c:ser>
        <c:dLbls>
          <c:showLegendKey val="0"/>
          <c:showVal val="0"/>
          <c:showCatName val="0"/>
          <c:showSerName val="0"/>
          <c:showPercent val="0"/>
          <c:showBubbleSize val="0"/>
        </c:dLbls>
        <c:gapWidth val="120"/>
        <c:overlap val="100"/>
        <c:axId val="221016832"/>
        <c:axId val="221018368"/>
      </c:barChart>
      <c:catAx>
        <c:axId val="2210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018368"/>
        <c:crosses val="autoZero"/>
        <c:auto val="1"/>
        <c:lblAlgn val="ctr"/>
        <c:lblOffset val="100"/>
        <c:tickLblSkip val="1"/>
        <c:tickMarkSkip val="1"/>
        <c:noMultiLvlLbl val="0"/>
      </c:catAx>
      <c:valAx>
        <c:axId val="221018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01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{1746CCCF-7178-46C6-9BF5-C462EC571CD8}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F1B-4839-98F3-C1A1AC33BA9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{67703B15-8F9C-4F08-99DB-A45A1174E2F3}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1B-4839-98F3-C1A1AC33BA9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{2B3213BE-6F37-44AB-806A-C4E4EBE193AC}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1B-4839-98F3-C1A1AC33BA9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{00B69D61-515A-484B-B3A7-A844292139A7}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1B-4839-98F3-C1A1AC33BA9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{EBE3DF20-8C09-4212-8854-4B42C7F6F930}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1B-4839-98F3-C1A1AC33BA9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{98AAE97C-1B9D-43DF-9DBC-279C49821A63}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F1B-4839-98F3-C1A1AC33BA9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{9A7AF36E-D2A3-47CF-BA58-ECBC70FC8298}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F1B-4839-98F3-C1A1AC33BA9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{0097519D-C665-4E19-A5FC-37CCC9EE8DF9}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F1B-4839-98F3-C1A1AC33BA9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{4F2AA188-8B4D-49C8-A5E8-381B5997192E}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F1B-4839-98F3-C1A1AC33BA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53.1</c:v>
                </c:pt>
                <c:pt idx="16">
                  <c:v>54.2</c:v>
                </c:pt>
                <c:pt idx="24">
                  <c:v>58</c:v>
                </c:pt>
                <c:pt idx="32">
                  <c:v>56.7</c:v>
                </c:pt>
              </c:numCache>
            </c:numRef>
          </c:xVal>
          <c:yVal>
            <c:numRef>
              <c:f>公会計指標分析・財政指標組合せ分析表!$BP$51:$DC$51</c:f>
              <c:numCache>
                <c:formatCode>#,##0.0;"▲ "#,##0.0</c:formatCode>
                <c:ptCount val="40"/>
                <c:pt idx="8">
                  <c:v>105.4</c:v>
                </c:pt>
                <c:pt idx="16">
                  <c:v>115.5</c:v>
                </c:pt>
                <c:pt idx="24">
                  <c:v>116</c:v>
                </c:pt>
                <c:pt idx="32">
                  <c:v>122.2</c:v>
                </c:pt>
              </c:numCache>
            </c:numRef>
          </c:yVal>
          <c:smooth val="0"/>
          <c:extLst xmlns:c16r2="http://schemas.microsoft.com/office/drawing/2015/06/chart">
            <c:ext xmlns:c16="http://schemas.microsoft.com/office/drawing/2014/chart" uri="{C3380CC4-5D6E-409C-BE32-E72D297353CC}">
              <c16:uniqueId val="{00000009-FF1B-4839-98F3-C1A1AC33BA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{CC9B1BC8-28E3-43EB-9957-63FE442EF540}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F1B-4839-98F3-C1A1AC33BA9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{8FEDCF68-B3AF-49F9-AB07-B862A3A32146}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1B-4839-98F3-C1A1AC33BA9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{1AFFDDD5-D159-4C3D-8A0A-EA05A81B8D36}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1B-4839-98F3-C1A1AC33BA9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{8F6C41AF-534C-4C7F-8EC3-9442DD3367DC}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1B-4839-98F3-C1A1AC33BA9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{2ADA908D-8C7D-4D4C-96B4-AA663D1147A5}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1B-4839-98F3-C1A1AC33BA9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{F91D26E8-FBD6-4CC9-A3CC-C9B9451E9605}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F1B-4839-98F3-C1A1AC33BA99}"/>
                </c:ext>
              </c:extLst>
            </c:dLbl>
            <c:dLbl>
              <c:idx val="16"/>
              <c:layout>
                <c:manualLayout>
                  <c:x val="-3.975696633693123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{2D826953-CAC3-4AA3-BD20-CEE249ECA4FA}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F1B-4839-98F3-C1A1AC33BA99}"/>
                </c:ext>
              </c:extLst>
            </c:dLbl>
            <c:dLbl>
              <c:idx val="24"/>
              <c:layout>
                <c:manualLayout>
                  <c:x val="-2.453343460221337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{3E8DEE6A-AFBE-45F6-AD09-9AAED25D0E38}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F1B-4839-98F3-C1A1AC33BA9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{C2A33483-6344-4F25-A94D-91DE058A4FCF}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F1B-4839-98F3-C1A1AC33BA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FF1B-4839-98F3-C1A1AC33BA99}"/>
            </c:ext>
          </c:extLst>
        </c:ser>
        <c:dLbls>
          <c:showLegendKey val="0"/>
          <c:showVal val="1"/>
          <c:showCatName val="0"/>
          <c:showSerName val="0"/>
          <c:showPercent val="0"/>
          <c:showBubbleSize val="0"/>
        </c:dLbls>
        <c:axId val="211894656"/>
        <c:axId val="211896576"/>
      </c:scatterChart>
      <c:valAx>
        <c:axId val="211894656"/>
        <c:scaling>
          <c:orientation val="minMax"/>
          <c:max val="59.800000000000004"/>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896576"/>
        <c:crosses val="autoZero"/>
        <c:crossBetween val="midCat"/>
      </c:valAx>
      <c:valAx>
        <c:axId val="211896576"/>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8946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{24BBEA73-F727-473A-B07E-2EC089815060}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7F-49DF-903C-BAF83FAA2D7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{273F1D25-EE09-47AF-A13E-8CC75B6BCA81}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7F-49DF-903C-BAF83FAA2D7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{96B119FD-492E-4185-85A6-843573998E6C}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7F-49DF-903C-BAF83FAA2D7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{3466484E-7DC2-4187-8149-F0DAFD81E427}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7F-49DF-903C-BAF83FAA2D7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{7DE0273E-5778-4575-89DF-C52232AFB061}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7F-49DF-903C-BAF83FAA2D7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{0FD39725-0EFA-4FEC-8E83-FAEAC8C29A9C}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7F-49DF-903C-BAF83FAA2D7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{20C907ED-BB31-4526-A3FE-3FDB466064EE}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7F-49DF-903C-BAF83FAA2D76}"/>
                </c:ext>
              </c:extLst>
            </c:dLbl>
            <c:dLbl>
              <c:idx val="24"/>
              <c:layout>
                <c:manualLayout>
                  <c:x val="-3.7977843368345532E-2"/>
                  <c:y val="-5.859174591258210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{CE64E26F-669A-4287-A538-2FFF8855031B}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7F-49DF-903C-BAF83FAA2D76}"/>
                </c:ext>
              </c:extLst>
            </c:dLbl>
            <c:dLbl>
              <c:idx val="32"/>
              <c:layout>
                <c:manualLayout>
                  <c:x val="-2.5418139869875799E-2"/>
                  <c:y val="-6.624154826300579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{82402446-2679-4A7B-A1C8-6915F762D4DD}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7F-49DF-903C-BAF83FAA2D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c:v>
                </c:pt>
                <c:pt idx="16">
                  <c:v>10.4</c:v>
                </c:pt>
                <c:pt idx="24">
                  <c:v>9.6999999999999993</c:v>
                </c:pt>
                <c:pt idx="32">
                  <c:v>9.8000000000000007</c:v>
                </c:pt>
              </c:numCache>
            </c:numRef>
          </c:xVal>
          <c:yVal>
            <c:numRef>
              <c:f>公会計指標分析・財政指標組合せ分析表!$BP$73:$DC$73</c:f>
              <c:numCache>
                <c:formatCode>#,##0.0;"▲ "#,##0.0</c:formatCode>
                <c:ptCount val="40"/>
                <c:pt idx="0">
                  <c:v>101.4</c:v>
                </c:pt>
                <c:pt idx="8">
                  <c:v>105.4</c:v>
                </c:pt>
                <c:pt idx="16">
                  <c:v>115.5</c:v>
                </c:pt>
                <c:pt idx="24">
                  <c:v>116</c:v>
                </c:pt>
                <c:pt idx="32">
                  <c:v>122.2</c:v>
                </c:pt>
              </c:numCache>
            </c:numRef>
          </c:yVal>
          <c:smooth val="0"/>
          <c:extLst xmlns:c16r2="http://schemas.microsoft.com/office/drawing/2015/06/chart">
            <c:ext xmlns:c16="http://schemas.microsoft.com/office/drawing/2014/chart" uri="{C3380CC4-5D6E-409C-BE32-E72D297353CC}">
              <c16:uniqueId val="{00000009-DC7F-49DF-903C-BAF83FAA2D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{1CB6EE70-F3DD-42FC-AAAE-297EC17DCD6B}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7F-49DF-903C-BAF83FAA2D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{90E63132-BAF5-4684-8D69-3DD0CEC086CB}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7F-49DF-903C-BAF83FAA2D7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{565D4A22-56CF-46FC-AE73-71D2BC9BFB01}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7F-49DF-903C-BAF83FAA2D7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{52AEBBA2-3AB4-4DAB-8C61-F68E32EACBEE}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7F-49DF-903C-BAF83FAA2D7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{6F2B0D2E-559A-46F2-A007-82C3F2FE2AF5}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7F-49DF-903C-BAF83FAA2D7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{2F83D0B0-383B-4F12-BC36-94490345F2E4}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7F-49DF-903C-BAF83FAA2D76}"/>
                </c:ext>
              </c:extLst>
            </c:dLbl>
            <c:dLbl>
              <c:idx val="16"/>
              <c:layout>
                <c:manualLayout>
                  <c:x val="-2.5418139869875664E-2"/>
                  <c:y val="-8.215403446931886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{3254A4B1-3AD5-42DC-81C7-04D5AA79756D}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7F-49DF-903C-BAF83FAA2D76}"/>
                </c:ext>
              </c:extLst>
            </c:dLbl>
            <c:dLbl>
              <c:idx val="24"/>
              <c:layout>
                <c:manualLayout>
                  <c:x val="-3.7977843368345601E-2"/>
                  <c:y val="-5.161715780525745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{F9173C57-340A-4334-A15B-4E5C09AD09BE}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7F-49DF-903C-BAF83FAA2D76}"/>
                </c:ext>
              </c:extLst>
            </c:dLbl>
            <c:dLbl>
              <c:idx val="32"/>
              <c:layout>
                <c:manualLayout>
                  <c:x val="-3.1697991619110633E-2"/>
                  <c:y val="-5.34787489888054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{1F868883-AAC8-4081-96FD-4660EDAB22EB}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7F-49DF-903C-BAF83FAA2D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DC7F-49DF-903C-BAF83FAA2D76}"/>
            </c:ext>
          </c:extLst>
        </c:ser>
        <c:dLbls>
          <c:showLegendKey val="0"/>
          <c:showVal val="1"/>
          <c:showCatName val="0"/>
          <c:showSerName val="0"/>
          <c:showPercent val="0"/>
          <c:showBubbleSize val="0"/>
        </c:dLbls>
        <c:axId val="220913664"/>
        <c:axId val="220915584"/>
      </c:scatterChart>
      <c:valAx>
        <c:axId val="220913664"/>
        <c:scaling>
          <c:orientation val="minMax"/>
          <c:max val="12.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915584"/>
        <c:crosses val="autoZero"/>
        <c:crossBetween val="midCat"/>
      </c:valAx>
      <c:valAx>
        <c:axId val="220915584"/>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9136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高畠中学校建設事業の起債償還が本格化したことにより元利償還金は前年度比</a:t>
          </a:r>
          <a:r>
            <a:rPr kumimoji="1" lang="en-US" altLang="ja-JP" sz="1400" baseline="0">
              <a:latin typeface="ＭＳ ゴシック" pitchFamily="49" charset="-128"/>
              <a:ea typeface="ＭＳ ゴシック" pitchFamily="49" charset="-128"/>
            </a:rPr>
            <a:t>62</a:t>
          </a:r>
          <a:r>
            <a:rPr kumimoji="1" lang="ja-JP" altLang="en-US" sz="1400" baseline="0">
              <a:latin typeface="ＭＳ ゴシック" pitchFamily="49" charset="-128"/>
              <a:ea typeface="ＭＳ ゴシック" pitchFamily="49" charset="-128"/>
            </a:rPr>
            <a:t>百万円増額した。また、一部事務組合が行う普通建設事業に対する地方債元利償還金等の負担額は</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百万円、公営企業債への繰入金は病院事業会計への繰入金の増加等により</a:t>
          </a:r>
          <a:r>
            <a:rPr kumimoji="1" lang="en-US" altLang="ja-JP" sz="1400" baseline="0">
              <a:latin typeface="ＭＳ ゴシック" pitchFamily="49" charset="-128"/>
              <a:ea typeface="ＭＳ ゴシック" pitchFamily="49" charset="-128"/>
            </a:rPr>
            <a:t>63</a:t>
          </a:r>
          <a:r>
            <a:rPr kumimoji="1" lang="ja-JP" altLang="en-US" sz="1400" baseline="0">
              <a:latin typeface="ＭＳ ゴシック" pitchFamily="49" charset="-128"/>
              <a:ea typeface="ＭＳ ゴシック" pitchFamily="49" charset="-128"/>
            </a:rPr>
            <a:t>百万円増額した。今後も増加の計画があるため、年度ごとの事業を調整しながら数値が大幅に悪化しないよう努める。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のうち、地方債の現在高については、高畠中学校整備事業や屋代小学校改修移転事業などに続き図書館建設事業、屋内遊戯施設整備事業により増加傾向となっている。その他の数値については、減少または大きな変動はなく、充当可能基金額も改善してき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旧第三中学校校舎解体工事や屋内遊戯施設外構整備事業などにより地方債現在高は増加すると予想されるが、公共施設等総合管理計画や個別施設計画、各種長寿命化計画などを実施計画に反映させながら、事業を平準化し、数値が大幅に悪化しないよう努め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山形県高畠町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・財政調整基金は決算余剰金の積立てなどにより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百万円増加したものの、大規模な建設事業の実施により公共施設等整備基金を大幅に取り崩したことから基金全体としては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については、今後の財政運営のために決算余剰金などを確実に積み立てる。各特定目的基金については、その目的に沿って積立，取り崩しを適正に行っていく。今後予定されている大型建設事業に備え、公共施設等整備基金の積み増し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・公共施設等整備基金：公用及び公共の用に供する施設の整備に要する経費に充てるため設置する。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・公共施設等整備基金：新図書館建設事業や屋内遊技場整備事業などの財源として、取り崩しを行ったことにより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・スポーツ振興基金：町内のスポーツ振興事業等（ジュニア駅伝、強化費など）に充当したため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・公共施設等整備基金：今後予定されている新庁舎建設事業に備え、決算余剰金などの積立を積極的に行っていく。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年度は、大雪等による多額の取り崩しの必要がなく、決算余剰金の積立等により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・予測不能な災害や除雪への対応のため、過去の実績等を踏まえ、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・市町村防災行政無線整備促進事業補助金の積立等により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年度に地方債償還のピークを迎えるため、毎年度計画的に積立てながら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FC83F8F-2077-4F39-B105-79C7448B5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BAA302E-6771-4D72-9E8A-80D9A217D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CEA7751-8FC5-4411-ABDA-9300AC63419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5B7F262-5651-4E4A-8BD2-9560444BCDB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392DF196-684D-45DE-86B5-E58205C1D2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E6FE2766-9662-4689-9665-7AECB3E18A9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D25F73F-27F5-4761-8DF3-620D12C929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AD1B053-4D2E-4C3A-9BDB-4715B2B295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5D3FB528-042E-4D18-94E5-8FCB08B5B4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134334D-45E0-4F67-9287-D65238A9CFC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D4801D9E-4593-4C71-B14E-C3A4DE72BA1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7764DF59-56D0-429C-990A-0DFFDB2D41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2C0D342D-4849-45D3-AEA2-66D5E41C17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5211F11-5E7E-4F42-B03F-4D64F73D9E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949C4BC-608C-4BB6-BBC6-72A13B8475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21EE28CD-4703-4893-9DA7-1E31208E902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80613C54-EA7D-4BE3-9F41-0471070825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345E3D1-D131-420E-8352-9B08D7287B4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9A99855-A53C-43DB-B54D-2F76BA4603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CAF3F28-6D84-4F55-9713-C20D540BF8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FD15F8B-0D72-45A2-9027-AB95F12ED3D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6C1BB31-519A-4B33-B41E-22164974C4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1B939444-CE2C-483E-B447-8AFA1F9B24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1DE3B7DC-46B7-439F-97F7-1E252C6382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F288469E-E635-4844-9AD2-8C5013FDF7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37CE18C7-FFA7-4E34-9A76-82A71EDCCDA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B77086CE-BD0F-43F6-95A3-67353D22D9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1156F257-4A1D-489E-9B75-D3CBEFFC950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43AA1E78-F54C-4E98-ADE4-E96A33AF5A4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57510A36-1F9D-41FE-87A3-FAE0B855F27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C958A2FF-20AD-401A-ADCB-A3C1F4D6891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D7EF442-719A-42D3-AC8E-5E4C37CBA15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BD037ED3-4C30-47C0-9871-1BC128C4078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F548CC11-8F57-4E05-AE41-11315B2AFC0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7DD47FC5-6F76-4063-AE3B-884B83D0B4D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254904B5-A7D2-4AC9-8F15-D5BFB8B74A4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D21D6FDA-55B6-4CB6-BC6D-3F55E4AD85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9EE98C09-B7E7-4DA7-A67F-1AB7FA600E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90B44A4-FC2D-4416-AA9C-2ECE7E7F17F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4884378D-64F9-4896-A620-E14AC8E61A9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3602E963-F37F-4AC8-89E0-84BC5AEBD7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8F77AEF9-B449-4B72-BA0C-AB8E0E2C90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2B3B22C7-7CC7-4ADF-86A1-4DE2C937E91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7333C73F-7478-4628-9943-B9F10EB6A8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C30677DC-D772-46B9-8150-89EED9C56C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EEC64BA9-8DD9-4B6B-AC56-6C67CA10DF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を下回り、類似団体と比べても若干低い状況で推移している。長寿命化計画などに基づいて定期的に施設の改修を行っていることから現在の数値になっている。すでに公共施設等総合管理計画及び個別施設計画を策定済みであり、今後も計画に基づいた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1DB0DB01-9049-4113-B57F-9816AC813D3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299732A0-8AD8-4925-AFA9-CF89A56B00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AA3F9626-D1FA-4182-BC63-B47970383AF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95B27D3C-20BC-458B-812B-9AF6AF28587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479FA6D0-9CBA-404F-908C-440E3C4CF57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AEA7F903-C828-4954-86AF-5F6EC912BC8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47775DA5-C99F-4B16-A63C-86027A853D0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EB905BF1-6F74-4074-B46E-CAAFF7017F5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5E3D3CDD-C842-46A2-A0C1-D61F2E4A703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1F8F1506-83A6-40BD-A3DA-7F1C616A992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5B6F749F-F263-4E71-9880-A4491299501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E4B6F9AA-B5CB-4C5E-9E85-09832720D88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33F4D2D1-403C-452F-A02D-7625157E51C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F00AB327-32F2-4C2C-9FFF-9E6779D4C9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A66A2E91-33AE-426B-A282-8F9D93045CB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31186E9B-1B5F-4785-8CFF-4F8350F0A86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xmlns="" id="{6BFA4132-0132-449C-BA37-146965A71E1E}"/>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xmlns="" id="{6B4EB558-1EAF-467C-B40C-639614025FE9}"/>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xmlns="" id="{A450502B-0DC9-40FF-9697-11A6D857ED6C}"/>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xmlns="" id="{798DE97C-E35F-41B2-A133-F587ECEC590B}"/>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xmlns="" id="{F1AE0497-8507-4E45-A416-F92C20F91244}"/>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xmlns="" id="{852A24BF-F0E2-47C7-B04E-4209AE1EB502}"/>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xmlns="" id="{32335C16-B354-4AC1-9A00-DA6C36639923}"/>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xmlns="" id="{5339AEB0-9720-4D65-8728-9587EC2BAD3D}"/>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xmlns="" id="{C32BF40C-0A06-43BF-ACE3-C54B0BAB6536}"/>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xmlns="" id="{B06D9958-8E99-4B3D-AABE-5CDCCA8B2516}"/>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77A5DA17-64EA-497B-8243-7E44189BF8B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4C22E422-41CB-4129-8053-623AFC3EB7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4FB9826E-D08F-4DD7-ADB8-17A131567E2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E09973B-5FB0-498C-B5EC-17CF86D5BC3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1E5BBC7B-3FCC-4E89-B625-66D03B5CAF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9" name="楕円 78">
          <a:extLst>
            <a:ext uri="{FF2B5EF4-FFF2-40B4-BE49-F238E27FC236}">
              <a16:creationId xmlns:a16="http://schemas.microsoft.com/office/drawing/2014/main" xmlns="" id="{502B2A07-F27A-4771-9080-733373AC4DFA}"/>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0" name="有形固定資産減価償却率該当値テキスト">
          <a:extLst>
            <a:ext uri="{FF2B5EF4-FFF2-40B4-BE49-F238E27FC236}">
              <a16:creationId xmlns:a16="http://schemas.microsoft.com/office/drawing/2014/main" xmlns="" id="{04DA4C24-564F-4CF1-ACF6-B585D7658A6D}"/>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1" name="楕円 80">
          <a:extLst>
            <a:ext uri="{FF2B5EF4-FFF2-40B4-BE49-F238E27FC236}">
              <a16:creationId xmlns:a16="http://schemas.microsoft.com/office/drawing/2014/main" xmlns="" id="{641A95B8-2ECE-436A-8C23-98DA5015A96F}"/>
            </a:ext>
          </a:extLst>
        </xdr:cNvPr>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64770</xdr:rowOff>
    </xdr:to>
    <xdr:cxnSp macro="">
      <xdr:nvCxnSpPr>
        <xdr:cNvPr id="82" name="直線コネクタ 81">
          <a:extLst>
            <a:ext uri="{FF2B5EF4-FFF2-40B4-BE49-F238E27FC236}">
              <a16:creationId xmlns:a16="http://schemas.microsoft.com/office/drawing/2014/main" xmlns="" id="{785B7126-8574-43C2-8ED6-AB7EFB0121B2}"/>
            </a:ext>
          </a:extLst>
        </xdr:cNvPr>
        <xdr:cNvCxnSpPr/>
      </xdr:nvCxnSpPr>
      <xdr:spPr>
        <a:xfrm>
          <a:off x="4051300" y="610446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103928</xdr:rowOff>
    </xdr:from>
    <xdr:to>
      <xdr:col>15</xdr:col>
      <xdr:colOff>187325</xdr:colOff>
      <xdr:row>32</xdr:row>
      <xdr:rowOff>34078</xdr:rowOff>
    </xdr:to>
    <xdr:sp macro="" textlink="">
      <xdr:nvSpPr>
        <xdr:cNvPr id="83" name="楕円 82">
          <a:extLst>
            <a:ext uri="{FF2B5EF4-FFF2-40B4-BE49-F238E27FC236}">
              <a16:creationId xmlns:a16="http://schemas.microsoft.com/office/drawing/2014/main" xmlns="" id="{BBC2BE32-985C-4A98-8ACE-95FFA62EF7F7}"/>
            </a:ext>
          </a:extLst>
        </xdr:cNvPr>
        <xdr:cNvSpPr/>
      </xdr:nvSpPr>
      <xdr:spPr>
        <a:xfrm>
          <a:off x="3238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154728</xdr:rowOff>
    </xdr:to>
    <xdr:cxnSp macro="">
      <xdr:nvCxnSpPr>
        <xdr:cNvPr id="84" name="直線コネクタ 83">
          <a:extLst>
            <a:ext uri="{FF2B5EF4-FFF2-40B4-BE49-F238E27FC236}">
              <a16:creationId xmlns:a16="http://schemas.microsoft.com/office/drawing/2014/main" xmlns="" id="{E6EE3100-C509-4115-BEB8-34C1E71BEAC8}"/>
            </a:ext>
          </a:extLst>
        </xdr:cNvPr>
        <xdr:cNvCxnSpPr/>
      </xdr:nvCxnSpPr>
      <xdr:spPr>
        <a:xfrm flipV="1">
          <a:off x="3289300" y="6104467"/>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143510</xdr:rowOff>
    </xdr:from>
    <xdr:to>
      <xdr:col>11</xdr:col>
      <xdr:colOff>187325</xdr:colOff>
      <xdr:row>32</xdr:row>
      <xdr:rowOff>73660</xdr:rowOff>
    </xdr:to>
    <xdr:sp macro="" textlink="">
      <xdr:nvSpPr>
        <xdr:cNvPr id="85" name="楕円 84">
          <a:extLst>
            <a:ext uri="{FF2B5EF4-FFF2-40B4-BE49-F238E27FC236}">
              <a16:creationId xmlns:a16="http://schemas.microsoft.com/office/drawing/2014/main" xmlns="" id="{D69B7865-C52A-4D75-851D-3F1232DBDAD1}"/>
            </a:ext>
          </a:extLst>
        </xdr:cNvPr>
        <xdr:cNvSpPr/>
      </xdr:nvSpPr>
      <xdr:spPr>
        <a:xfrm>
          <a:off x="247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154728</xdr:rowOff>
    </xdr:from>
    <xdr:to>
      <xdr:col>15</xdr:col>
      <xdr:colOff>136525</xdr:colOff>
      <xdr:row>32</xdr:row>
      <xdr:rowOff>22860</xdr:rowOff>
    </xdr:to>
    <xdr:cxnSp macro="">
      <xdr:nvCxnSpPr>
        <xdr:cNvPr id="86" name="直線コネクタ 85">
          <a:extLst>
            <a:ext uri="{FF2B5EF4-FFF2-40B4-BE49-F238E27FC236}">
              <a16:creationId xmlns:a16="http://schemas.microsoft.com/office/drawing/2014/main" xmlns="" id="{D155AAF2-7D6F-49E7-82B7-CB640026C6C2}"/>
            </a:ext>
          </a:extLst>
        </xdr:cNvPr>
        <xdr:cNvCxnSpPr/>
      </xdr:nvCxnSpPr>
      <xdr:spPr>
        <a:xfrm flipV="1">
          <a:off x="2527300" y="624120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7" name="n_1aveValue有形固定資産減価償却率">
          <a:extLst>
            <a:ext uri="{FF2B5EF4-FFF2-40B4-BE49-F238E27FC236}">
              <a16:creationId xmlns:a16="http://schemas.microsoft.com/office/drawing/2014/main" xmlns="" id="{8B6145F1-922A-4DB3-9B8F-B59E8D7FC095}"/>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a:extLst>
            <a:ext uri="{FF2B5EF4-FFF2-40B4-BE49-F238E27FC236}">
              <a16:creationId xmlns:a16="http://schemas.microsoft.com/office/drawing/2014/main" xmlns="" id="{CF76BBB8-71DB-4D5D-A276-37D0B9352CCF}"/>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9" name="n_3aveValue有形固定資産減価償却率">
          <a:extLst>
            <a:ext uri="{FF2B5EF4-FFF2-40B4-BE49-F238E27FC236}">
              <a16:creationId xmlns:a16="http://schemas.microsoft.com/office/drawing/2014/main" xmlns="" id="{4FAF4F3A-2C36-4728-8C79-494863AE5EB5}"/>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85319</xdr:rowOff>
    </xdr:from>
    <xdr:ext cx="405111" cy="259045"/>
    <xdr:sp macro="" textlink="">
      <xdr:nvSpPr>
        <xdr:cNvPr id="90" name="n_1mainValue有形固定資産減価償却率">
          <a:extLst>
            <a:ext uri="{FF2B5EF4-FFF2-40B4-BE49-F238E27FC236}">
              <a16:creationId xmlns:a16="http://schemas.microsoft.com/office/drawing/2014/main" xmlns="" id="{6D62471E-356D-4D7D-BA45-EB22299A0371}"/>
            </a:ext>
          </a:extLst>
        </xdr:cNvPr>
        <xdr:cNvSpPr txBox="1"/>
      </xdr:nvSpPr>
      <xdr:spPr>
        <a:xfrm>
          <a:off x="38360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91" name="n_2mainValue有形固定資産減価償却率">
          <a:extLst>
            <a:ext uri="{FF2B5EF4-FFF2-40B4-BE49-F238E27FC236}">
              <a16:creationId xmlns:a16="http://schemas.microsoft.com/office/drawing/2014/main" xmlns="" id="{A6836540-178E-484F-A334-901A886E8EDA}"/>
            </a:ext>
          </a:extLst>
        </xdr:cNvPr>
        <xdr:cNvSpPr txBox="1"/>
      </xdr:nvSpPr>
      <xdr:spPr>
        <a:xfrm>
          <a:off x="3086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64787</xdr:rowOff>
    </xdr:from>
    <xdr:ext cx="405111" cy="259045"/>
    <xdr:sp macro="" textlink="">
      <xdr:nvSpPr>
        <xdr:cNvPr id="92" name="n_3mainValue有形固定資産減価償却率">
          <a:extLst>
            <a:ext uri="{FF2B5EF4-FFF2-40B4-BE49-F238E27FC236}">
              <a16:creationId xmlns:a16="http://schemas.microsoft.com/office/drawing/2014/main" xmlns="" id="{B8218814-23BB-46FB-9D62-61C8A4060354}"/>
            </a:ext>
          </a:extLst>
        </xdr:cNvPr>
        <xdr:cNvSpPr txBox="1"/>
      </xdr:nvSpPr>
      <xdr:spPr>
        <a:xfrm>
          <a:off x="2324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DDC3519D-2838-4223-B94B-7DEC259B728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B9EB4D47-52D1-4D77-8895-1A74AB6FC05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790DE91C-017B-4BC6-B008-E7F3E19BADD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33C7F48E-7651-4C1E-B597-0DA6BD7909C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536A70F9-20AC-4127-ABAA-A4A50829C09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7E982B5-86AC-4063-96ED-A3D56B5D67F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5E67D027-539C-4D48-9E34-AB1FE22861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1FE8F598-4D2B-4C2F-B04F-07007F8F84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571C998A-4C27-428B-B7ED-BF985E403D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97604C92-1FB6-4027-B9D4-4AE1D4EB27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B60E3573-B8DB-4816-B252-F6B3D66E1CB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E82DF35D-A987-45A6-9366-387DFCA9F2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CA04D6FB-7F9D-4758-BE11-55EC5026A95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債務償還比率は、類似団体平均を大きく上回っている。主な要因としては、高畠中学校建設により平成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将来負担比率が上昇傾向にあり、その後も屋代小学校移転改修事業、図書館整備事業、屋内遊戯場整備事業などの実施により上昇を続けている状況である。今後は比率が大幅に悪化しないように、起債発行額の抑制を行いながら健全化に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2B527A3E-F49B-454D-8A3F-F1BABB93E8D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36909B1E-AD7F-4516-939E-72DD65010D6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xmlns="" id="{2FC86963-CB61-468A-B078-DB3196CF65D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xmlns="" id="{411A68BF-9954-4ED8-B423-094E94A930B2}"/>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xmlns="" id="{8DE0BD35-A41C-423E-8402-B171BA53D04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xmlns="" id="{AC5E9734-CAE7-430F-950A-144AB45D0F8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xmlns="" id="{4F38373D-5EC0-465B-9F3D-0D6F627B943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xmlns="" id="{13DE291A-383A-44F4-A1BC-14B3A03C581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xmlns="" id="{79A4D876-6AC6-4D66-9FCD-48359550177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xmlns="" id="{5504014A-BDEF-4F98-88D1-11F52F5B9D9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xmlns="" id="{1C04C371-6546-4919-AB58-ED9933DB6E6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xmlns="" id="{245A5E17-BEFC-40F0-92D6-91F363C0B74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xmlns="" id="{117C3BED-18C9-4901-8A04-E84467BE8D2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xmlns="" id="{DAA363AA-C444-4559-8181-23A961FCF2E9}"/>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AAC8C9D7-3B55-4A1D-8E80-4272B07882B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B5E752EB-0CBE-4D7C-8D1E-17895EF0195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D3A49777-274D-45A1-AF39-8AAD0088F14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a:extLst>
            <a:ext uri="{FF2B5EF4-FFF2-40B4-BE49-F238E27FC236}">
              <a16:creationId xmlns:a16="http://schemas.microsoft.com/office/drawing/2014/main" xmlns="" id="{86A3EF21-393E-443F-AD56-DCA7096D691B}"/>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a:extLst>
            <a:ext uri="{FF2B5EF4-FFF2-40B4-BE49-F238E27FC236}">
              <a16:creationId xmlns:a16="http://schemas.microsoft.com/office/drawing/2014/main" xmlns="" id="{1B9F9C1B-2630-49E4-B78C-194FD851A608}"/>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a:extLst>
            <a:ext uri="{FF2B5EF4-FFF2-40B4-BE49-F238E27FC236}">
              <a16:creationId xmlns:a16="http://schemas.microsoft.com/office/drawing/2014/main" xmlns="" id="{10CACB8E-D0D8-4646-81F1-5901A3371B0E}"/>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a:extLst>
            <a:ext uri="{FF2B5EF4-FFF2-40B4-BE49-F238E27FC236}">
              <a16:creationId xmlns:a16="http://schemas.microsoft.com/office/drawing/2014/main" xmlns="" id="{86B1202E-AC21-493A-A6C4-0F9877F35FC6}"/>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a:extLst>
            <a:ext uri="{FF2B5EF4-FFF2-40B4-BE49-F238E27FC236}">
              <a16:creationId xmlns:a16="http://schemas.microsoft.com/office/drawing/2014/main" xmlns="" id="{CAE06890-1250-46AB-98D5-D07F51AEAC76}"/>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a:extLst>
            <a:ext uri="{FF2B5EF4-FFF2-40B4-BE49-F238E27FC236}">
              <a16:creationId xmlns:a16="http://schemas.microsoft.com/office/drawing/2014/main" xmlns="" id="{D8E152A7-DB14-460B-9F7C-27CDA4A668E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a:extLst>
            <a:ext uri="{FF2B5EF4-FFF2-40B4-BE49-F238E27FC236}">
              <a16:creationId xmlns:a16="http://schemas.microsoft.com/office/drawing/2014/main" xmlns="" id="{45FEBC6B-B0B5-4872-99CF-21328A1A8A77}"/>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a:extLst>
            <a:ext uri="{FF2B5EF4-FFF2-40B4-BE49-F238E27FC236}">
              <a16:creationId xmlns:a16="http://schemas.microsoft.com/office/drawing/2014/main" xmlns="" id="{6A16A7C9-9C68-4C1B-8510-524E01F3551B}"/>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CC891C5B-2203-4D10-8B6A-C56F7DC65DB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6746D86C-324D-4E25-9797-04B898F4267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2FADB1E3-81C2-409B-A9BA-DA76DFFA40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E477DFD2-A069-410C-90A6-58150654C47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2DEFD6A7-C18D-4728-9285-3543779662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5533</xdr:rowOff>
    </xdr:from>
    <xdr:to>
      <xdr:col>76</xdr:col>
      <xdr:colOff>73025</xdr:colOff>
      <xdr:row>28</xdr:row>
      <xdr:rowOff>107133</xdr:rowOff>
    </xdr:to>
    <xdr:sp macro="" textlink="">
      <xdr:nvSpPr>
        <xdr:cNvPr id="136" name="楕円 135">
          <a:extLst>
            <a:ext uri="{FF2B5EF4-FFF2-40B4-BE49-F238E27FC236}">
              <a16:creationId xmlns:a16="http://schemas.microsoft.com/office/drawing/2014/main" xmlns="" id="{D1252C5F-7FF7-4ECF-9DAA-DD73E5507127}"/>
            </a:ext>
          </a:extLst>
        </xdr:cNvPr>
        <xdr:cNvSpPr/>
      </xdr:nvSpPr>
      <xdr:spPr>
        <a:xfrm>
          <a:off x="147447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28410</xdr:rowOff>
    </xdr:from>
    <xdr:ext cx="469744" cy="259045"/>
    <xdr:sp macro="" textlink="">
      <xdr:nvSpPr>
        <xdr:cNvPr id="137" name="債務償還比率該当値テキスト">
          <a:extLst>
            <a:ext uri="{FF2B5EF4-FFF2-40B4-BE49-F238E27FC236}">
              <a16:creationId xmlns:a16="http://schemas.microsoft.com/office/drawing/2014/main" xmlns="" id="{2C1C3ECB-275A-4B61-98D9-6C482A048B8A}"/>
            </a:ext>
          </a:extLst>
        </xdr:cNvPr>
        <xdr:cNvSpPr txBox="1"/>
      </xdr:nvSpPr>
      <xdr:spPr>
        <a:xfrm>
          <a:off x="14846300" y="54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29128</xdr:rowOff>
    </xdr:from>
    <xdr:to>
      <xdr:col>72</xdr:col>
      <xdr:colOff>123825</xdr:colOff>
      <xdr:row>28</xdr:row>
      <xdr:rowOff>130728</xdr:rowOff>
    </xdr:to>
    <xdr:sp macro="" textlink="">
      <xdr:nvSpPr>
        <xdr:cNvPr id="138" name="楕円 137">
          <a:extLst>
            <a:ext uri="{FF2B5EF4-FFF2-40B4-BE49-F238E27FC236}">
              <a16:creationId xmlns:a16="http://schemas.microsoft.com/office/drawing/2014/main" xmlns="" id="{AA68177D-A50B-488B-9824-A73FB96E9E2D}"/>
            </a:ext>
          </a:extLst>
        </xdr:cNvPr>
        <xdr:cNvSpPr/>
      </xdr:nvSpPr>
      <xdr:spPr>
        <a:xfrm>
          <a:off x="14033500" y="5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56333</xdr:rowOff>
    </xdr:from>
    <xdr:to>
      <xdr:col>76</xdr:col>
      <xdr:colOff>22225</xdr:colOff>
      <xdr:row>28</xdr:row>
      <xdr:rowOff>79928</xdr:rowOff>
    </xdr:to>
    <xdr:cxnSp macro="">
      <xdr:nvCxnSpPr>
        <xdr:cNvPr id="139" name="直線コネクタ 138">
          <a:extLst>
            <a:ext uri="{FF2B5EF4-FFF2-40B4-BE49-F238E27FC236}">
              <a16:creationId xmlns:a16="http://schemas.microsoft.com/office/drawing/2014/main" xmlns="" id="{9B4FB931-F07E-435E-8F9D-EEEBCE0F01BB}"/>
            </a:ext>
          </a:extLst>
        </xdr:cNvPr>
        <xdr:cNvCxnSpPr/>
      </xdr:nvCxnSpPr>
      <xdr:spPr>
        <a:xfrm flipV="1">
          <a:off x="14084300" y="5628458"/>
          <a:ext cx="7112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a:extLst>
            <a:ext uri="{FF2B5EF4-FFF2-40B4-BE49-F238E27FC236}">
              <a16:creationId xmlns:a16="http://schemas.microsoft.com/office/drawing/2014/main" xmlns="" id="{513D180D-363C-4E10-9F65-C7859F2A6F57}"/>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147255</xdr:rowOff>
    </xdr:from>
    <xdr:ext cx="469744" cy="259045"/>
    <xdr:sp macro="" textlink="">
      <xdr:nvSpPr>
        <xdr:cNvPr id="141" name="n_1mainValue債務償還比率">
          <a:extLst>
            <a:ext uri="{FF2B5EF4-FFF2-40B4-BE49-F238E27FC236}">
              <a16:creationId xmlns:a16="http://schemas.microsoft.com/office/drawing/2014/main" xmlns="" id="{72E329F6-C526-44F0-8DE1-F029EBFCD42B}"/>
            </a:ext>
          </a:extLst>
        </xdr:cNvPr>
        <xdr:cNvSpPr txBox="1"/>
      </xdr:nvSpPr>
      <xdr:spPr>
        <a:xfrm>
          <a:off x="13836727" y="537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22EE43FA-6AFB-4293-95F6-3057C3BF198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116B7E4F-FE9F-40AB-B301-3C7D82F38AB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54A83728-8250-49FA-8469-1D9CCA2D86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9796ECC0-34D2-432E-A6E2-24928A44A5D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7A8E505E-5533-4190-AFD0-30731FAE02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F010D7AE-65AC-45C0-938E-D72C16D636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5D53935-9067-4768-807F-B6832D02D6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1285139-B509-47DB-AA45-8F69061FBD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97169D8-2ED4-4597-A25B-ADDD35F4D4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52FFADC-FA1E-4C35-BA6D-C9398229B8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8C38947-93E9-4D87-9290-CC525DA3BC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6FFC52E-3B3F-4D3A-887B-86E4CCA951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DC62199-1343-44D1-8A85-8CA364EF5C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464F1CC-389B-4731-A6B9-B3A8B8EFF8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6A023B7-BF19-4A75-9AA6-12EF546CA5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DB0412C-8C04-458B-A0A4-17AE37ADEA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672DA9E-4296-41FD-855B-6537F096E4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6B3D89B-DD2D-4D9F-81F5-039D3E6167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4687DDA-A0F7-459B-97C7-DC3F1EFDF1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CF24F3C-AF0E-48C7-946B-4D83676D02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6A76D6D-E53C-4536-9C0D-F1AD30EF42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273E79D-ED60-45E1-A875-C58F0B0EE3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0FCE312-23D2-4FFB-B279-A3259F8555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99FE497-3D04-4D91-AAF6-EC0EBB1DE3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9498667-83DC-4E12-9FFF-249D1F8C2D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E5143C8-E7E2-4461-A83B-7610D8045E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B272B9E-51E8-4C73-A303-1F569CD8FE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F552140-2AD9-4309-9A3B-1F4A5FB77C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7C832E3-9934-456A-BCE4-CC555784CE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407AADB-F3E2-4F81-9928-C4A3CAFA69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C20BBBD-271D-49D0-B42A-C6DDCCC028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97DDA84-6908-4D6F-AA62-BB83357205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5659CC9-76D2-4BBB-AC30-21A207824D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9676A51-A76E-4F3F-AE02-C59205E2F8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AAE6FA1-F9AB-4CCB-B968-65AA8F70CD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244D5A5-B954-4E33-8771-6472989785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FFC031B-A87A-4B36-94E6-09293306E5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BD53317-01FD-4E9B-8877-61F8AD9F9B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E5FB5A7-4817-4DDD-AF8F-EDD25D3A2B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41481B6-A6A6-4AB5-B3AF-5FE0234BDB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E5B77E3C-710D-4620-9A2E-61E5611861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11A13C4-9C2A-470F-81A7-1ACE51C93C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73395942-9E39-4CCA-B811-0B9FE42325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059A6DD-0C2A-40C5-BF99-007E1310A8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3B49D2D-B86B-48CE-9BA1-08834379F3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7EB9B2F-4229-41AD-85CB-972E16439C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421CD6DF-9690-44F7-BD08-0EB65809B0A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177B2356-A5EE-4CA3-A9B7-53F28271115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7FB66310-83D7-4C04-A6F6-1C2FCC76449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77A0CA9B-DA5D-4465-B45D-1B0FB1A2FAB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5A96460A-0AC1-4C2E-A0E4-B4D9D6F222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AA97CC71-93C6-45A9-8BEC-427E8FD3E66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EF3BEE6F-1300-4053-8ADF-D9158284D72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978F6A19-56EC-48E8-8C6E-942694E114E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D53BE9B7-B36B-4AFA-9E08-899CAA0393E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149DBF3C-B3E6-458C-96A1-BCB368FF653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1F2397E-10BD-4E4B-9026-F064FD537FF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E09C396E-55EC-4317-9551-8284E4F2635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FC709808-616E-4388-BDE3-CD6E1960B6D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B0C09550-E48C-4EC0-9B81-06DA33B951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xmlns="" id="{513DA7F7-7B7A-4103-8BBE-DF782BF6A2CC}"/>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FCEAA229-8486-4C9B-AFC5-CB27F37859E3}"/>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xmlns="" id="{29AC963C-BC40-4181-9831-82B516590B9C}"/>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3DB409DA-A8F3-4DBC-896D-55A5AA053E0B}"/>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xmlns="" id="{5E65C30C-580B-4DDA-BAD8-637A9FF90945}"/>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C3BFFB61-D339-4EE1-87DA-83B6EF10DD5F}"/>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xmlns="" id="{4BC12CD4-DEFC-49C2-9917-7FC15512256F}"/>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xmlns="" id="{996DDBF8-9034-435E-BC95-E122DB6B5832}"/>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xmlns="" id="{C0A62BE2-3960-4BF5-94EB-0E180DF64106}"/>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xmlns="" id="{E5434B92-2894-4D38-B924-BB4D4CB67FCD}"/>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D7E22F5A-871F-4623-A5BB-9B809AD01A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60FF78F-BDF3-4F1D-B730-7882279C20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7954D7D-4DA3-4302-880A-46121B195F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E2340A4-990D-4CF3-8A9D-ABE585D120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3D41BBE-B510-480E-885C-70006A28FA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1" name="楕円 70">
          <a:extLst>
            <a:ext uri="{FF2B5EF4-FFF2-40B4-BE49-F238E27FC236}">
              <a16:creationId xmlns:a16="http://schemas.microsoft.com/office/drawing/2014/main" xmlns="" id="{0DED6274-1DB2-42AF-984F-CB22261C64FF}"/>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E5C207A7-8EBC-43C7-87F1-5D88F5B0A2DA}"/>
            </a:ext>
          </a:extLst>
        </xdr:cNvPr>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3" name="楕円 72">
          <a:extLst>
            <a:ext uri="{FF2B5EF4-FFF2-40B4-BE49-F238E27FC236}">
              <a16:creationId xmlns:a16="http://schemas.microsoft.com/office/drawing/2014/main" xmlns="" id="{B236B1B1-0ED4-4E7D-8A76-F893BA2753FB}"/>
            </a:ext>
          </a:extLst>
        </xdr:cNvPr>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57150</xdr:rowOff>
    </xdr:to>
    <xdr:cxnSp macro="">
      <xdr:nvCxnSpPr>
        <xdr:cNvPr id="74" name="直線コネクタ 73">
          <a:extLst>
            <a:ext uri="{FF2B5EF4-FFF2-40B4-BE49-F238E27FC236}">
              <a16:creationId xmlns:a16="http://schemas.microsoft.com/office/drawing/2014/main" xmlns="" id="{C543E3DC-35FE-4D3D-9E3A-BFBB26EC5F87}"/>
            </a:ext>
          </a:extLst>
        </xdr:cNvPr>
        <xdr:cNvCxnSpPr/>
      </xdr:nvCxnSpPr>
      <xdr:spPr>
        <a:xfrm flipV="1">
          <a:off x="3797300" y="653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5" name="楕円 74">
          <a:extLst>
            <a:ext uri="{FF2B5EF4-FFF2-40B4-BE49-F238E27FC236}">
              <a16:creationId xmlns:a16="http://schemas.microsoft.com/office/drawing/2014/main" xmlns="" id="{F221147B-BC55-4A5F-A615-6ADBFA6C588A}"/>
            </a:ext>
          </a:extLst>
        </xdr:cNvPr>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95250</xdr:rowOff>
    </xdr:to>
    <xdr:cxnSp macro="">
      <xdr:nvCxnSpPr>
        <xdr:cNvPr id="76" name="直線コネクタ 75">
          <a:extLst>
            <a:ext uri="{FF2B5EF4-FFF2-40B4-BE49-F238E27FC236}">
              <a16:creationId xmlns:a16="http://schemas.microsoft.com/office/drawing/2014/main" xmlns="" id="{19B4F3AB-C3E4-43D3-B6D3-C7FE7283DF53}"/>
            </a:ext>
          </a:extLst>
        </xdr:cNvPr>
        <xdr:cNvCxnSpPr/>
      </xdr:nvCxnSpPr>
      <xdr:spPr>
        <a:xfrm flipV="1">
          <a:off x="2908300" y="657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a:extLst>
            <a:ext uri="{FF2B5EF4-FFF2-40B4-BE49-F238E27FC236}">
              <a16:creationId xmlns:a16="http://schemas.microsoft.com/office/drawing/2014/main" xmlns="" id="{78466E6E-F7E2-4614-8BA5-13DB4108C92A}"/>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133350</xdr:rowOff>
    </xdr:to>
    <xdr:cxnSp macro="">
      <xdr:nvCxnSpPr>
        <xdr:cNvPr id="78" name="直線コネクタ 77">
          <a:extLst>
            <a:ext uri="{FF2B5EF4-FFF2-40B4-BE49-F238E27FC236}">
              <a16:creationId xmlns:a16="http://schemas.microsoft.com/office/drawing/2014/main" xmlns="" id="{853D0485-756C-4B0B-820C-1037D2031878}"/>
            </a:ext>
          </a:extLst>
        </xdr:cNvPr>
        <xdr:cNvCxnSpPr/>
      </xdr:nvCxnSpPr>
      <xdr:spPr>
        <a:xfrm flipV="1">
          <a:off x="2019300" y="661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a:extLst>
            <a:ext uri="{FF2B5EF4-FFF2-40B4-BE49-F238E27FC236}">
              <a16:creationId xmlns:a16="http://schemas.microsoft.com/office/drawing/2014/main" xmlns="" id="{56024137-341B-40B0-A542-2F97BC85A47B}"/>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a:extLst>
            <a:ext uri="{FF2B5EF4-FFF2-40B4-BE49-F238E27FC236}">
              <a16:creationId xmlns:a16="http://schemas.microsoft.com/office/drawing/2014/main" xmlns="" id="{70D48215-8BBD-4E10-99BE-6288768D4B26}"/>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a:extLst>
            <a:ext uri="{FF2B5EF4-FFF2-40B4-BE49-F238E27FC236}">
              <a16:creationId xmlns:a16="http://schemas.microsoft.com/office/drawing/2014/main" xmlns="" id="{95561666-04F1-4BE2-AC06-32CF843C38B8}"/>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82" name="n_1mainValue【道路】&#10;有形固定資産減価償却率">
          <a:extLst>
            <a:ext uri="{FF2B5EF4-FFF2-40B4-BE49-F238E27FC236}">
              <a16:creationId xmlns:a16="http://schemas.microsoft.com/office/drawing/2014/main" xmlns="" id="{2A09E5B4-2B74-4154-BA0F-31917AC38A49}"/>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3" name="n_2mainValue【道路】&#10;有形固定資産減価償却率">
          <a:extLst>
            <a:ext uri="{FF2B5EF4-FFF2-40B4-BE49-F238E27FC236}">
              <a16:creationId xmlns:a16="http://schemas.microsoft.com/office/drawing/2014/main" xmlns="" id="{02A1B434-6FA2-4736-852E-67D0792F6698}"/>
            </a:ext>
          </a:extLst>
        </xdr:cNvPr>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a:extLst>
            <a:ext uri="{FF2B5EF4-FFF2-40B4-BE49-F238E27FC236}">
              <a16:creationId xmlns:a16="http://schemas.microsoft.com/office/drawing/2014/main" xmlns="" id="{5E5EA8E5-7FD1-472B-BABA-F47ECD42D5D7}"/>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C73B1D9E-AA9B-4F37-BD87-5A5E313DED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1D8AF23F-A34D-44A3-A5B0-24EC67B8B8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64DA05E9-420C-4915-BC1A-63A3A6643E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792D198D-57F9-419D-A48E-30F03971DB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1E6D404B-04C6-4AD6-A976-B0CC5622A8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1AB4A911-FAA6-47D5-827C-D9412B3C81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6820CBF8-4598-4842-A90B-DEA4EB36C2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204172B4-9528-4FEC-BB8B-76CAD75C02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71CF96AC-A676-4AD7-A0CE-6E99AAD043D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53AA92F7-CA16-4A47-9CEE-FD940F4213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E15AC73B-6334-4D09-B29A-9EFA0F90EF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833C263E-0023-4A3E-B60B-21FC92A7DA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88DABAC1-3CC4-44D1-8A7A-8D6B7A4764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55452569-40AF-4340-9546-02B96A6CB2F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C64ADB39-C414-43EB-BC6C-C87017618B5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44715829-CB31-49C1-97A6-F7B128667E5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11848FBA-02A1-4E88-B990-FFD48AA94D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8E98888D-6935-4BCB-BA41-43FEC41B7A4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2B93CABA-168C-4545-AF5A-FA64E9E3F74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xmlns="" id="{CBB029FB-7CAA-4FD6-99BF-DFB32E1E54F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F22AC80B-F347-4459-B81C-5EAD4EE5B8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38266E67-99A1-4D51-80ED-5E40612A5CD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6D9447BF-1C8E-49A8-AAD3-80CB9CF29C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xmlns="" id="{61AFD9A9-A2BF-4CF8-ABF8-03EBFBF27CB8}"/>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xmlns="" id="{24D2D424-554A-4A67-9829-B4B12C27BF8A}"/>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xmlns="" id="{1F92B7C2-D281-46A2-831E-066018D8D47E}"/>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xmlns="" id="{4B6F6677-ABC3-49FB-B88A-6ABD938D195A}"/>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xmlns="" id="{C322C53B-DA83-4CC7-930D-DE9F5A891C33}"/>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a:extLst>
            <a:ext uri="{FF2B5EF4-FFF2-40B4-BE49-F238E27FC236}">
              <a16:creationId xmlns:a16="http://schemas.microsoft.com/office/drawing/2014/main" xmlns="" id="{474449C5-CE2D-4223-857D-3441A16C2964}"/>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xmlns="" id="{61234DC3-5E0D-4EDD-A52E-06542137A75D}"/>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xmlns="" id="{EEA9DA38-C155-4CAA-8237-9DA45341FC47}"/>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xmlns="" id="{74397674-5FD7-4883-911B-6FE53FE1FE4D}"/>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xmlns="" id="{F9FF33C7-744D-45A0-B73D-C1E9453A1CC6}"/>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C2BC61DE-F83A-4153-9634-56B0E3FDC9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90F90367-D3C9-4BB3-A6CB-DDA59A4A62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685E851A-E74D-4410-AA36-B003E49EFE3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147A860-22A1-4BAE-BF0C-43B436F56A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9CFF26B0-8511-48D5-B8A0-9347ADA964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4864</xdr:rowOff>
    </xdr:from>
    <xdr:to>
      <xdr:col>55</xdr:col>
      <xdr:colOff>50800</xdr:colOff>
      <xdr:row>40</xdr:row>
      <xdr:rowOff>106464</xdr:rowOff>
    </xdr:to>
    <xdr:sp macro="" textlink="">
      <xdr:nvSpPr>
        <xdr:cNvPr id="123" name="楕円 122">
          <a:extLst>
            <a:ext uri="{FF2B5EF4-FFF2-40B4-BE49-F238E27FC236}">
              <a16:creationId xmlns:a16="http://schemas.microsoft.com/office/drawing/2014/main" xmlns="" id="{92686425-CD54-4AAB-899C-FC967E4908CD}"/>
            </a:ext>
          </a:extLst>
        </xdr:cNvPr>
        <xdr:cNvSpPr/>
      </xdr:nvSpPr>
      <xdr:spPr>
        <a:xfrm>
          <a:off x="104267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27741</xdr:rowOff>
    </xdr:from>
    <xdr:ext cx="534377" cy="259045"/>
    <xdr:sp macro="" textlink="">
      <xdr:nvSpPr>
        <xdr:cNvPr id="124" name="【道路】&#10;一人当たり延長該当値テキスト">
          <a:extLst>
            <a:ext uri="{FF2B5EF4-FFF2-40B4-BE49-F238E27FC236}">
              <a16:creationId xmlns:a16="http://schemas.microsoft.com/office/drawing/2014/main" xmlns="" id="{12455A9C-4785-4302-AC55-EA6816966AF9}"/>
            </a:ext>
          </a:extLst>
        </xdr:cNvPr>
        <xdr:cNvSpPr txBox="1"/>
      </xdr:nvSpPr>
      <xdr:spPr>
        <a:xfrm>
          <a:off x="10515600" y="67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9411</xdr:rowOff>
    </xdr:from>
    <xdr:to>
      <xdr:col>50</xdr:col>
      <xdr:colOff>165100</xdr:colOff>
      <xdr:row>40</xdr:row>
      <xdr:rowOff>111011</xdr:rowOff>
    </xdr:to>
    <xdr:sp macro="" textlink="">
      <xdr:nvSpPr>
        <xdr:cNvPr id="125" name="楕円 124">
          <a:extLst>
            <a:ext uri="{FF2B5EF4-FFF2-40B4-BE49-F238E27FC236}">
              <a16:creationId xmlns:a16="http://schemas.microsoft.com/office/drawing/2014/main" xmlns="" id="{ADE6F117-5689-4D52-A678-8965A42E50D1}"/>
            </a:ext>
          </a:extLst>
        </xdr:cNvPr>
        <xdr:cNvSpPr/>
      </xdr:nvSpPr>
      <xdr:spPr>
        <a:xfrm>
          <a:off x="9588500" y="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55664</xdr:rowOff>
    </xdr:from>
    <xdr:to>
      <xdr:col>55</xdr:col>
      <xdr:colOff>0</xdr:colOff>
      <xdr:row>40</xdr:row>
      <xdr:rowOff>60211</xdr:rowOff>
    </xdr:to>
    <xdr:cxnSp macro="">
      <xdr:nvCxnSpPr>
        <xdr:cNvPr id="126" name="直線コネクタ 125">
          <a:extLst>
            <a:ext uri="{FF2B5EF4-FFF2-40B4-BE49-F238E27FC236}">
              <a16:creationId xmlns:a16="http://schemas.microsoft.com/office/drawing/2014/main" xmlns="" id="{1001A32B-1B8D-4BDD-9C70-56695F9F73DC}"/>
            </a:ext>
          </a:extLst>
        </xdr:cNvPr>
        <xdr:cNvCxnSpPr/>
      </xdr:nvCxnSpPr>
      <xdr:spPr>
        <a:xfrm flipV="1">
          <a:off x="9639300" y="6913664"/>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13195</xdr:rowOff>
    </xdr:from>
    <xdr:to>
      <xdr:col>46</xdr:col>
      <xdr:colOff>38100</xdr:colOff>
      <xdr:row>40</xdr:row>
      <xdr:rowOff>114795</xdr:rowOff>
    </xdr:to>
    <xdr:sp macro="" textlink="">
      <xdr:nvSpPr>
        <xdr:cNvPr id="127" name="楕円 126">
          <a:extLst>
            <a:ext uri="{FF2B5EF4-FFF2-40B4-BE49-F238E27FC236}">
              <a16:creationId xmlns:a16="http://schemas.microsoft.com/office/drawing/2014/main" xmlns="" id="{E396274F-13A5-4B0B-8FA0-E8CAD647B474}"/>
            </a:ext>
          </a:extLst>
        </xdr:cNvPr>
        <xdr:cNvSpPr/>
      </xdr:nvSpPr>
      <xdr:spPr>
        <a:xfrm>
          <a:off x="8699500" y="68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60211</xdr:rowOff>
    </xdr:from>
    <xdr:to>
      <xdr:col>50</xdr:col>
      <xdr:colOff>114300</xdr:colOff>
      <xdr:row>40</xdr:row>
      <xdr:rowOff>63995</xdr:rowOff>
    </xdr:to>
    <xdr:cxnSp macro="">
      <xdr:nvCxnSpPr>
        <xdr:cNvPr id="128" name="直線コネクタ 127">
          <a:extLst>
            <a:ext uri="{FF2B5EF4-FFF2-40B4-BE49-F238E27FC236}">
              <a16:creationId xmlns:a16="http://schemas.microsoft.com/office/drawing/2014/main" xmlns="" id="{9A5DFDA7-7217-4628-939D-B24B8B2E6DEE}"/>
            </a:ext>
          </a:extLst>
        </xdr:cNvPr>
        <xdr:cNvCxnSpPr/>
      </xdr:nvCxnSpPr>
      <xdr:spPr>
        <a:xfrm flipV="1">
          <a:off x="8750300" y="6918211"/>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16408</xdr:rowOff>
    </xdr:from>
    <xdr:to>
      <xdr:col>41</xdr:col>
      <xdr:colOff>101600</xdr:colOff>
      <xdr:row>40</xdr:row>
      <xdr:rowOff>118008</xdr:rowOff>
    </xdr:to>
    <xdr:sp macro="" textlink="">
      <xdr:nvSpPr>
        <xdr:cNvPr id="129" name="楕円 128">
          <a:extLst>
            <a:ext uri="{FF2B5EF4-FFF2-40B4-BE49-F238E27FC236}">
              <a16:creationId xmlns:a16="http://schemas.microsoft.com/office/drawing/2014/main" xmlns="" id="{AB00024A-A551-4661-9C80-B45435CD6E01}"/>
            </a:ext>
          </a:extLst>
        </xdr:cNvPr>
        <xdr:cNvSpPr/>
      </xdr:nvSpPr>
      <xdr:spPr>
        <a:xfrm>
          <a:off x="7810500" y="6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63995</xdr:rowOff>
    </xdr:from>
    <xdr:to>
      <xdr:col>45</xdr:col>
      <xdr:colOff>177800</xdr:colOff>
      <xdr:row>40</xdr:row>
      <xdr:rowOff>67208</xdr:rowOff>
    </xdr:to>
    <xdr:cxnSp macro="">
      <xdr:nvCxnSpPr>
        <xdr:cNvPr id="130" name="直線コネクタ 129">
          <a:extLst>
            <a:ext uri="{FF2B5EF4-FFF2-40B4-BE49-F238E27FC236}">
              <a16:creationId xmlns:a16="http://schemas.microsoft.com/office/drawing/2014/main" xmlns="" id="{1FB35403-648B-4BCA-89BD-10FE092FA8CE}"/>
            </a:ext>
          </a:extLst>
        </xdr:cNvPr>
        <xdr:cNvCxnSpPr/>
      </xdr:nvCxnSpPr>
      <xdr:spPr>
        <a:xfrm flipV="1">
          <a:off x="7861300" y="6921995"/>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a:extLst>
            <a:ext uri="{FF2B5EF4-FFF2-40B4-BE49-F238E27FC236}">
              <a16:creationId xmlns:a16="http://schemas.microsoft.com/office/drawing/2014/main" xmlns="" id="{1C111DF7-60B3-41A3-A237-F7D18E862591}"/>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a:extLst>
            <a:ext uri="{FF2B5EF4-FFF2-40B4-BE49-F238E27FC236}">
              <a16:creationId xmlns:a16="http://schemas.microsoft.com/office/drawing/2014/main" xmlns="" id="{945931EE-4552-4A32-A7FD-84A6D311A399}"/>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a:extLst>
            <a:ext uri="{FF2B5EF4-FFF2-40B4-BE49-F238E27FC236}">
              <a16:creationId xmlns:a16="http://schemas.microsoft.com/office/drawing/2014/main" xmlns="" id="{0BD3A53D-6982-4B89-A218-9224AA4A3665}"/>
            </a:ext>
          </a:extLst>
        </xdr:cNvPr>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127538</xdr:rowOff>
    </xdr:from>
    <xdr:ext cx="534377" cy="259045"/>
    <xdr:sp macro="" textlink="">
      <xdr:nvSpPr>
        <xdr:cNvPr id="134" name="n_1mainValue【道路】&#10;一人当たり延長">
          <a:extLst>
            <a:ext uri="{FF2B5EF4-FFF2-40B4-BE49-F238E27FC236}">
              <a16:creationId xmlns:a16="http://schemas.microsoft.com/office/drawing/2014/main" xmlns="" id="{B272A097-336D-45A5-A378-2E85C5046A24}"/>
            </a:ext>
          </a:extLst>
        </xdr:cNvPr>
        <xdr:cNvSpPr txBox="1"/>
      </xdr:nvSpPr>
      <xdr:spPr>
        <a:xfrm>
          <a:off x="9359411" y="6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131322</xdr:rowOff>
    </xdr:from>
    <xdr:ext cx="534377" cy="259045"/>
    <xdr:sp macro="" textlink="">
      <xdr:nvSpPr>
        <xdr:cNvPr id="135" name="n_2mainValue【道路】&#10;一人当たり延長">
          <a:extLst>
            <a:ext uri="{FF2B5EF4-FFF2-40B4-BE49-F238E27FC236}">
              <a16:creationId xmlns:a16="http://schemas.microsoft.com/office/drawing/2014/main" xmlns="" id="{0D53425C-3A02-451F-BFA6-5BE249FA060E}"/>
            </a:ext>
          </a:extLst>
        </xdr:cNvPr>
        <xdr:cNvSpPr txBox="1"/>
      </xdr:nvSpPr>
      <xdr:spPr>
        <a:xfrm>
          <a:off x="8483111" y="66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134535</xdr:rowOff>
    </xdr:from>
    <xdr:ext cx="534377" cy="259045"/>
    <xdr:sp macro="" textlink="">
      <xdr:nvSpPr>
        <xdr:cNvPr id="136" name="n_3mainValue【道路】&#10;一人当たり延長">
          <a:extLst>
            <a:ext uri="{FF2B5EF4-FFF2-40B4-BE49-F238E27FC236}">
              <a16:creationId xmlns:a16="http://schemas.microsoft.com/office/drawing/2014/main" xmlns="" id="{8B624CFE-322F-4D9E-A214-3E8AE604522D}"/>
            </a:ext>
          </a:extLst>
        </xdr:cNvPr>
        <xdr:cNvSpPr txBox="1"/>
      </xdr:nvSpPr>
      <xdr:spPr>
        <a:xfrm>
          <a:off x="7594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FEE8A566-7475-4526-B1EC-1FE890BECB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69AE85B0-EEBB-4B11-9529-6C31D59EDA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7A1567CC-2389-45D7-9AD9-15BA98228A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668DCEAA-C2D4-4B2D-8D59-4F7126540D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A258F29F-B9EE-4C4C-AD3C-50E6FF0BCA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7F343AB3-6F0E-4A8B-8249-57CBDE9A98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2A8E802A-A168-4728-A955-9D8E796BAD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AAF6E17A-BFDB-4158-A4FC-0D19E3035E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D2CDF9B1-F6ED-44DE-8F63-30ED6BC45C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2460C21E-981C-466C-8134-50672FC656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4F6ADC6B-6AC4-4EA1-A28D-2C9FD167739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xmlns="" id="{99108EF5-4A26-4FBD-A3CF-9CB807B2BC49}"/>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E6C85C54-13E2-44A8-9F40-471ABC53C31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2FA33864-CE07-41E6-A8CF-05974C7C8B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59364936-BBDA-4945-BA28-C3B030055C2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970E7810-B3ED-416A-A975-3C98C26221D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83C4A00E-768B-4B45-A42A-D2C129864A9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C400B251-7FAF-4375-8930-263C980C00E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A8AB7163-9EEA-41D7-939F-614F5A6D64D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xmlns="" id="{44D2FED4-3146-4B3B-AAEC-2AD6990816F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73F9EDC9-3DC9-43CD-A4EF-6E1A9A6A3C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D64A64DB-A6E6-4CF4-94A3-6D9A21A35E0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xmlns="" id="{6337D6AE-1360-4D05-A5CE-34879CC935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xmlns="" id="{7D329179-3786-4AC9-84D2-3F4E24693573}"/>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xmlns="" id="{A227DA4A-9E91-4E5C-8242-E1C2DCA01E3E}"/>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xmlns="" id="{F992B31D-EC96-41A9-8891-96C29807D62E}"/>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xmlns="" id="{CC5785AE-FB94-4A9E-93FB-6B6712A84C0D}"/>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xmlns="" id="{2B9DE0D3-C106-431B-8BCB-B8D4326D54E4}"/>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xmlns="" id="{06A6B120-438D-4AEF-8486-4A6F66309000}"/>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xmlns="" id="{BF767FA3-5121-4FC4-AE53-F221D9B08426}"/>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xmlns="" id="{2B6D54D6-A7D2-4361-9CF2-C7F13BDD113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xmlns="" id="{B8A409D4-BD77-44B7-BEBF-5CC2495962CB}"/>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xmlns="" id="{B562E233-B6F1-4D9A-B64E-C2CA70BA2675}"/>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5CA0DD0C-FF1E-4AF8-8A84-A19542FD42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51099C02-06F8-4EFC-8329-1CC7DD74F0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BDDCDFB9-44CD-4924-BD5C-0F3EA90CA4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60682D36-BF5E-4F59-972E-E882EA12DA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3DD5CD96-C6F3-4D2C-B0EF-BAF65F844F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99695</xdr:rowOff>
    </xdr:from>
    <xdr:to>
      <xdr:col>24</xdr:col>
      <xdr:colOff>114300</xdr:colOff>
      <xdr:row>58</xdr:row>
      <xdr:rowOff>29845</xdr:rowOff>
    </xdr:to>
    <xdr:sp macro="" textlink="">
      <xdr:nvSpPr>
        <xdr:cNvPr id="175" name="楕円 174">
          <a:extLst>
            <a:ext uri="{FF2B5EF4-FFF2-40B4-BE49-F238E27FC236}">
              <a16:creationId xmlns:a16="http://schemas.microsoft.com/office/drawing/2014/main" xmlns="" id="{B8EF57EF-7751-437A-A9C0-972109879B55}"/>
            </a:ext>
          </a:extLst>
        </xdr:cNvPr>
        <xdr:cNvSpPr/>
      </xdr:nvSpPr>
      <xdr:spPr>
        <a:xfrm>
          <a:off x="4584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122572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xmlns="" id="{8688427A-2DEB-4EEF-A005-3DDC301D5262}"/>
            </a:ext>
          </a:extLst>
        </xdr:cNvPr>
        <xdr:cNvSpPr txBox="1"/>
      </xdr:nvSpPr>
      <xdr:spPr>
        <a:xfrm>
          <a:off x="46736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77" name="楕円 176">
          <a:extLst>
            <a:ext uri="{FF2B5EF4-FFF2-40B4-BE49-F238E27FC236}">
              <a16:creationId xmlns:a16="http://schemas.microsoft.com/office/drawing/2014/main" xmlns="" id="{BBAD3493-6235-48AF-A606-A92ABB4B96C7}"/>
            </a:ext>
          </a:extLst>
        </xdr:cNvPr>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150495</xdr:rowOff>
    </xdr:from>
    <xdr:to>
      <xdr:col>24</xdr:col>
      <xdr:colOff>63500</xdr:colOff>
      <xdr:row>57</xdr:row>
      <xdr:rowOff>165735</xdr:rowOff>
    </xdr:to>
    <xdr:cxnSp macro="">
      <xdr:nvCxnSpPr>
        <xdr:cNvPr id="178" name="直線コネクタ 177">
          <a:extLst>
            <a:ext uri="{FF2B5EF4-FFF2-40B4-BE49-F238E27FC236}">
              <a16:creationId xmlns:a16="http://schemas.microsoft.com/office/drawing/2014/main" xmlns="" id="{C2895EC4-1AFF-4FEF-AC68-720FD77E0FE7}"/>
            </a:ext>
          </a:extLst>
        </xdr:cNvPr>
        <xdr:cNvCxnSpPr/>
      </xdr:nvCxnSpPr>
      <xdr:spPr>
        <a:xfrm flipV="1">
          <a:off x="3797300" y="99231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79" name="楕円 178">
          <a:extLst>
            <a:ext uri="{FF2B5EF4-FFF2-40B4-BE49-F238E27FC236}">
              <a16:creationId xmlns:a16="http://schemas.microsoft.com/office/drawing/2014/main" xmlns="" id="{E73BC869-727C-4BB9-B652-A7CB16A4130B}"/>
            </a:ext>
          </a:extLst>
        </xdr:cNvPr>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13335</xdr:rowOff>
    </xdr:to>
    <xdr:cxnSp macro="">
      <xdr:nvCxnSpPr>
        <xdr:cNvPr id="180" name="直線コネクタ 179">
          <a:extLst>
            <a:ext uri="{FF2B5EF4-FFF2-40B4-BE49-F238E27FC236}">
              <a16:creationId xmlns:a16="http://schemas.microsoft.com/office/drawing/2014/main" xmlns="" id="{3FFD35FF-C910-494B-B9C5-D828B79DF5FF}"/>
            </a:ext>
          </a:extLst>
        </xdr:cNvPr>
        <xdr:cNvCxnSpPr/>
      </xdr:nvCxnSpPr>
      <xdr:spPr>
        <a:xfrm flipV="1">
          <a:off x="2908300" y="99383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81" name="楕円 180">
          <a:extLst>
            <a:ext uri="{FF2B5EF4-FFF2-40B4-BE49-F238E27FC236}">
              <a16:creationId xmlns:a16="http://schemas.microsoft.com/office/drawing/2014/main" xmlns="" id="{FBDA2F5F-30C0-40F4-8970-F19C27714A03}"/>
            </a:ext>
          </a:extLst>
        </xdr:cNvPr>
        <xdr:cNvSpPr/>
      </xdr:nvSpPr>
      <xdr:spPr>
        <a:xfrm>
          <a:off x="196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58</xdr:row>
      <xdr:rowOff>30480</xdr:rowOff>
    </xdr:to>
    <xdr:cxnSp macro="">
      <xdr:nvCxnSpPr>
        <xdr:cNvPr id="182" name="直線コネクタ 181">
          <a:extLst>
            <a:ext uri="{FF2B5EF4-FFF2-40B4-BE49-F238E27FC236}">
              <a16:creationId xmlns:a16="http://schemas.microsoft.com/office/drawing/2014/main" xmlns="" id="{6C16B4D9-0F80-49BE-8656-CD7BB0366F1F}"/>
            </a:ext>
          </a:extLst>
        </xdr:cNvPr>
        <xdr:cNvCxnSpPr/>
      </xdr:nvCxnSpPr>
      <xdr:spPr>
        <a:xfrm flipV="1">
          <a:off x="2019300" y="99574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xmlns="" id="{2B29F0F8-AB11-46B9-837F-C61AFF1CD5E7}"/>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xmlns="" id="{EF5378AA-12F4-4733-A682-6E809BF09D8B}"/>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xmlns="" id="{0280FB30-5681-4430-BC49-D60CBF272155}"/>
            </a:ext>
          </a:extLst>
        </xdr:cNvPr>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xmlns="" id="{61C4A37D-1049-42E8-BAE9-3C5DDC29D65F}"/>
            </a:ext>
          </a:extLst>
        </xdr:cNvPr>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xmlns="" id="{C47064EE-F44A-4842-A37B-509E21921BEE}"/>
            </a:ext>
          </a:extLst>
        </xdr:cNvPr>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97807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xmlns="" id="{59572D41-7FA7-4BC7-90EF-2169D37D1391}"/>
            </a:ext>
          </a:extLst>
        </xdr:cNvPr>
        <xdr:cNvSpPr txBox="1"/>
      </xdr:nvSpPr>
      <xdr:spPr>
        <a:xfrm>
          <a:off x="1816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744EDC40-E91E-491F-982E-FCCEACC239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8651FCBA-8C04-4567-8F74-24E301B662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6AC20B3D-6B41-4262-B26E-78C2119DD9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29F4CA36-4283-4081-BA84-AA7BB970F0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02E53CBB-F659-45F4-BF9E-A5F645E248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0D18DF41-9822-4F2E-AE6A-D078B13139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0C126250-23CA-4CAC-BF8E-11C72FBC93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6BA29178-515B-42EB-ABA3-BDE8D34BB6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457576B1-2D22-42D8-B6A6-DC853F92F9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CC88ECAD-3A22-4462-BDBF-00F6051097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xmlns="" id="{F3B9DF76-DE6D-4DE1-9CAD-DE063F662E4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xmlns="" id="{7A9C8178-4BB1-4528-99D4-A0DD3310E96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xmlns="" id="{80C0C8A0-D30E-420A-A93C-47EA0FF274D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xmlns="" id="{013DCC22-DF07-4290-8384-D3931737788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xmlns="" id="{3FEB4CE1-E054-42CB-A55D-3577C1AC56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xmlns="" id="{7BAA59F8-43EE-4F1F-ACF4-510E502F022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xmlns="" id="{D6757AC7-AFC1-4FFA-A671-0EE6C35E145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xmlns="" id="{E2BA71D8-49C5-42C6-8815-A83E62C387B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7788E08B-8F51-4AFC-9F2A-515AF0E46A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xmlns="" id="{60BF0135-047F-48EE-ADA3-05DC9027B9C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xmlns="" id="{1FE1E2F3-95BB-4585-BC1F-7338143C73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xmlns="" id="{810F9B94-6BB7-4123-AC3D-7A44FFED5C3C}"/>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xmlns="" id="{BF490712-ED67-4DEA-B166-608C9D81933B}"/>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xmlns="" id="{E1BBE904-6295-4140-9BB2-602BC5A66514}"/>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xmlns="" id="{FD80A673-711A-4FCF-A4B1-2FD0330D92C7}"/>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xmlns="" id="{E8A17785-971F-49AE-B90D-0D55DC178C97}"/>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xmlns="" id="{7EAD256E-89C2-4927-A6CF-E12B48F3B168}"/>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xmlns="" id="{60ED5CC5-A2D6-4533-BDC9-6268773FFF71}"/>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xmlns="" id="{8B3F8F34-7AC7-45B0-A529-BB71260628FD}"/>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xmlns="" id="{C093AB73-322F-42DC-955B-AC93002D25E6}"/>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xmlns="" id="{787AC2C4-8389-4CB7-A9BC-EC8E23F7BFC2}"/>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6D74FAEF-27F2-4556-8090-81A448B6A1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D0E8993D-1C83-4783-A7FE-89BD2304AF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81D99CE3-B9B3-451F-8C47-BF0D877605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F3058C41-B4D3-42C5-A4B3-B6A77A23E9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D9950042-7A98-4022-A8B0-6EEE208E11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10899</xdr:rowOff>
    </xdr:from>
    <xdr:to>
      <xdr:col>55</xdr:col>
      <xdr:colOff>50800</xdr:colOff>
      <xdr:row>61</xdr:row>
      <xdr:rowOff>112499</xdr:rowOff>
    </xdr:to>
    <xdr:sp macro="" textlink="">
      <xdr:nvSpPr>
        <xdr:cNvPr id="225" name="楕円 224">
          <a:extLst>
            <a:ext uri="{FF2B5EF4-FFF2-40B4-BE49-F238E27FC236}">
              <a16:creationId xmlns:a16="http://schemas.microsoft.com/office/drawing/2014/main" xmlns="" id="{0BD8E637-9C51-4BFA-9BE8-51F86BC156E4}"/>
            </a:ext>
          </a:extLst>
        </xdr:cNvPr>
        <xdr:cNvSpPr/>
      </xdr:nvSpPr>
      <xdr:spPr>
        <a:xfrm>
          <a:off x="10426700" y="104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33776</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xmlns="" id="{178E536E-1F99-4953-8A05-E344838091E9}"/>
            </a:ext>
          </a:extLst>
        </xdr:cNvPr>
        <xdr:cNvSpPr txBox="1"/>
      </xdr:nvSpPr>
      <xdr:spPr>
        <a:xfrm>
          <a:off x="10515600" y="1032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21603</xdr:rowOff>
    </xdr:from>
    <xdr:to>
      <xdr:col>50</xdr:col>
      <xdr:colOff>165100</xdr:colOff>
      <xdr:row>61</xdr:row>
      <xdr:rowOff>123203</xdr:rowOff>
    </xdr:to>
    <xdr:sp macro="" textlink="">
      <xdr:nvSpPr>
        <xdr:cNvPr id="227" name="楕円 226">
          <a:extLst>
            <a:ext uri="{FF2B5EF4-FFF2-40B4-BE49-F238E27FC236}">
              <a16:creationId xmlns:a16="http://schemas.microsoft.com/office/drawing/2014/main" xmlns="" id="{3F7C2D03-C57C-42F8-9988-7EED8A1B2802}"/>
            </a:ext>
          </a:extLst>
        </xdr:cNvPr>
        <xdr:cNvSpPr/>
      </xdr:nvSpPr>
      <xdr:spPr>
        <a:xfrm>
          <a:off x="9588500" y="10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61699</xdr:rowOff>
    </xdr:from>
    <xdr:to>
      <xdr:col>55</xdr:col>
      <xdr:colOff>0</xdr:colOff>
      <xdr:row>61</xdr:row>
      <xdr:rowOff>72403</xdr:rowOff>
    </xdr:to>
    <xdr:cxnSp macro="">
      <xdr:nvCxnSpPr>
        <xdr:cNvPr id="228" name="直線コネクタ 227">
          <a:extLst>
            <a:ext uri="{FF2B5EF4-FFF2-40B4-BE49-F238E27FC236}">
              <a16:creationId xmlns:a16="http://schemas.microsoft.com/office/drawing/2014/main" xmlns="" id="{8B9C6D6F-64D2-4FAB-A998-7917A46327C0}"/>
            </a:ext>
          </a:extLst>
        </xdr:cNvPr>
        <xdr:cNvCxnSpPr/>
      </xdr:nvCxnSpPr>
      <xdr:spPr>
        <a:xfrm flipV="1">
          <a:off x="9639300" y="10520149"/>
          <a:ext cx="8382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31050</xdr:rowOff>
    </xdr:from>
    <xdr:to>
      <xdr:col>46</xdr:col>
      <xdr:colOff>38100</xdr:colOff>
      <xdr:row>61</xdr:row>
      <xdr:rowOff>132650</xdr:rowOff>
    </xdr:to>
    <xdr:sp macro="" textlink="">
      <xdr:nvSpPr>
        <xdr:cNvPr id="229" name="楕円 228">
          <a:extLst>
            <a:ext uri="{FF2B5EF4-FFF2-40B4-BE49-F238E27FC236}">
              <a16:creationId xmlns:a16="http://schemas.microsoft.com/office/drawing/2014/main" xmlns="" id="{EE18B22E-8B06-4452-A159-79A51C937CB1}"/>
            </a:ext>
          </a:extLst>
        </xdr:cNvPr>
        <xdr:cNvSpPr/>
      </xdr:nvSpPr>
      <xdr:spPr>
        <a:xfrm>
          <a:off x="8699500" y="10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72403</xdr:rowOff>
    </xdr:from>
    <xdr:to>
      <xdr:col>50</xdr:col>
      <xdr:colOff>114300</xdr:colOff>
      <xdr:row>61</xdr:row>
      <xdr:rowOff>81850</xdr:rowOff>
    </xdr:to>
    <xdr:cxnSp macro="">
      <xdr:nvCxnSpPr>
        <xdr:cNvPr id="230" name="直線コネクタ 229">
          <a:extLst>
            <a:ext uri="{FF2B5EF4-FFF2-40B4-BE49-F238E27FC236}">
              <a16:creationId xmlns:a16="http://schemas.microsoft.com/office/drawing/2014/main" xmlns="" id="{2E9F0B80-6355-4B71-8182-8C9EAEAC25D9}"/>
            </a:ext>
          </a:extLst>
        </xdr:cNvPr>
        <xdr:cNvCxnSpPr/>
      </xdr:nvCxnSpPr>
      <xdr:spPr>
        <a:xfrm flipV="1">
          <a:off x="8750300" y="10530853"/>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39566</xdr:rowOff>
    </xdr:from>
    <xdr:to>
      <xdr:col>41</xdr:col>
      <xdr:colOff>101600</xdr:colOff>
      <xdr:row>61</xdr:row>
      <xdr:rowOff>141166</xdr:rowOff>
    </xdr:to>
    <xdr:sp macro="" textlink="">
      <xdr:nvSpPr>
        <xdr:cNvPr id="231" name="楕円 230">
          <a:extLst>
            <a:ext uri="{FF2B5EF4-FFF2-40B4-BE49-F238E27FC236}">
              <a16:creationId xmlns:a16="http://schemas.microsoft.com/office/drawing/2014/main" xmlns="" id="{518DC6A0-F3E9-4312-BCE0-918F45856530}"/>
            </a:ext>
          </a:extLst>
        </xdr:cNvPr>
        <xdr:cNvSpPr/>
      </xdr:nvSpPr>
      <xdr:spPr>
        <a:xfrm>
          <a:off x="7810500" y="10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81850</xdr:rowOff>
    </xdr:from>
    <xdr:to>
      <xdr:col>45</xdr:col>
      <xdr:colOff>177800</xdr:colOff>
      <xdr:row>61</xdr:row>
      <xdr:rowOff>90366</xdr:rowOff>
    </xdr:to>
    <xdr:cxnSp macro="">
      <xdr:nvCxnSpPr>
        <xdr:cNvPr id="232" name="直線コネクタ 231">
          <a:extLst>
            <a:ext uri="{FF2B5EF4-FFF2-40B4-BE49-F238E27FC236}">
              <a16:creationId xmlns:a16="http://schemas.microsoft.com/office/drawing/2014/main" xmlns="" id="{A263937A-74F9-478D-9FAE-01939456F071}"/>
            </a:ext>
          </a:extLst>
        </xdr:cNvPr>
        <xdr:cNvCxnSpPr/>
      </xdr:nvCxnSpPr>
      <xdr:spPr>
        <a:xfrm flipV="1">
          <a:off x="7861300" y="10540300"/>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xmlns="" id="{4B55DCCC-B4FE-45E7-B04C-D8D9B5553449}"/>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xmlns="" id="{08DF44A2-D678-408D-B3EB-F2672DA74D5E}"/>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xmlns="" id="{95FA04CB-FD7E-4107-8F26-7F1EEE0AA397}"/>
            </a:ext>
          </a:extLst>
        </xdr:cNvPr>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139730</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xmlns="" id="{872A8E1C-E083-402A-885E-0D0FC97EDDEA}"/>
            </a:ext>
          </a:extLst>
        </xdr:cNvPr>
        <xdr:cNvSpPr txBox="1"/>
      </xdr:nvSpPr>
      <xdr:spPr>
        <a:xfrm>
          <a:off x="9327095" y="102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149177</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xmlns="" id="{1F82EAF5-B707-4DF7-881D-345354F3C922}"/>
            </a:ext>
          </a:extLst>
        </xdr:cNvPr>
        <xdr:cNvSpPr txBox="1"/>
      </xdr:nvSpPr>
      <xdr:spPr>
        <a:xfrm>
          <a:off x="8450795" y="102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157693</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xmlns="" id="{B3621FCD-1E5E-4E6F-BC86-EE1B4F414108}"/>
            </a:ext>
          </a:extLst>
        </xdr:cNvPr>
        <xdr:cNvSpPr txBox="1"/>
      </xdr:nvSpPr>
      <xdr:spPr>
        <a:xfrm>
          <a:off x="7561795" y="102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xmlns="" id="{E51C9588-98A2-4C7A-A5FC-6D27621938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xmlns="" id="{02ADE47A-9469-438C-B9B1-B6D4E7400C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xmlns="" id="{DD3D78EF-C00B-4AE7-A58F-8CFA81FE3C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xmlns="" id="{6071E6AF-1660-43B2-BAB9-5C2014572E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xmlns="" id="{741228CA-9207-4F47-BE26-513D78DFDF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xmlns="" id="{84018411-A4C6-4608-B4F0-7418F88B81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xmlns="" id="{A92F412F-6BA6-447C-A943-98FD670FF5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xmlns="" id="{CCEAB006-279D-4CD4-B99F-7FBC235CC5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xmlns="" id="{8FA5A33E-4058-4C6B-8313-CF7EB40484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xmlns="" id="{9B210EC7-BFC0-4C62-A4F9-3A742C11CE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xmlns="" id="{EFFE5950-0E6F-4A84-8A4E-CBB06364331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xmlns="" id="{CBEF0BC0-7870-4F3B-A14D-61F2132EE5B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xmlns="" id="{6D43EACD-E5ED-47B5-A290-EC605AB50B4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xmlns="" id="{4AD97F27-2C07-4980-B17D-715DDFB5E96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xmlns="" id="{52933133-01C9-4E6C-A5EB-AD4A053EB9F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xmlns="" id="{9E52543B-0F3C-4343-AC97-6CDE5F16820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xmlns="" id="{61037BE2-64CA-4BFF-9725-0F13D0BE68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xmlns="" id="{329F751B-E714-4E5F-A666-4E9CDB302A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xmlns="" id="{D7F606C5-C920-4EC5-86A8-8570CEDC49E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xmlns="" id="{DCAFA06D-93A4-4974-A0D5-F7F6B61CE97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57074AB6-82DD-4458-A067-CE807162BAE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xmlns="" id="{213D68C7-C255-4673-BD0A-DF45690A1F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4426CA08-DEBC-4633-B9BE-213212F1ECA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xmlns="" id="{270EB9E6-5B62-46AD-8293-58BF32105A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xmlns="" id="{2E3B0CD0-36A4-4A07-8495-1791E1E323E0}"/>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xmlns="" id="{8EE51E04-97D7-44D9-8F22-F85582D18CB9}"/>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xmlns="" id="{F8DA9A2D-4A25-4D97-A20C-C6B1216E3ECE}"/>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xmlns="" id="{7450361C-2726-447D-B8C3-5E1CA837F955}"/>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xmlns="" id="{0767AD68-2487-4F92-B480-C8DC1E1923F0}"/>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xmlns="" id="{5BC70D8A-8F7A-446D-9033-263D93735EEB}"/>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xmlns="" id="{9F72EB07-8814-458B-B5A1-4EE5303B541A}"/>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xmlns="" id="{1475D443-6892-42C7-89A2-C728B708C40D}"/>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xmlns="" id="{D2FA2B13-A7FB-451C-AA20-B0BD4D9701E1}"/>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xmlns="" id="{AE46BABA-C0CC-408D-80FF-113ABB0279F5}"/>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1ECED8EC-B923-42DA-B4E2-3BFABE124C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B5ECF39E-4C33-4750-B790-E1F47D08471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988CE791-ED9A-4735-809B-416D4690C7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A3DDE6FD-2BC1-40E4-8541-E5A3E91F42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8543D939-4CDE-4536-839E-8346CF3211B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8" name="楕円 277">
          <a:extLst>
            <a:ext uri="{FF2B5EF4-FFF2-40B4-BE49-F238E27FC236}">
              <a16:creationId xmlns:a16="http://schemas.microsoft.com/office/drawing/2014/main" xmlns="" id="{BA351C62-AB2D-44A3-8237-EE04B27CA897}"/>
            </a:ext>
          </a:extLst>
        </xdr:cNvPr>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59072</xdr:rowOff>
    </xdr:from>
    <xdr:ext cx="405111" cy="259045"/>
    <xdr:sp macro="" textlink="">
      <xdr:nvSpPr>
        <xdr:cNvPr id="279" name="【公営住宅】&#10;有形固定資産減価償却率該当値テキスト">
          <a:extLst>
            <a:ext uri="{FF2B5EF4-FFF2-40B4-BE49-F238E27FC236}">
              <a16:creationId xmlns:a16="http://schemas.microsoft.com/office/drawing/2014/main" xmlns="" id="{94B050B3-FEF0-4A44-AF91-F63C1700598B}"/>
            </a:ext>
          </a:extLst>
        </xdr:cNvPr>
        <xdr:cNvSpPr txBox="1"/>
      </xdr:nvSpPr>
      <xdr:spPr>
        <a:xfrm>
          <a:off x="4673600"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80" name="楕円 279">
          <a:extLst>
            <a:ext uri="{FF2B5EF4-FFF2-40B4-BE49-F238E27FC236}">
              <a16:creationId xmlns:a16="http://schemas.microsoft.com/office/drawing/2014/main" xmlns="" id="{C5DBA400-398E-4517-B889-D477F46D8761}"/>
            </a:ext>
          </a:extLst>
        </xdr:cNvPr>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81</xdr:row>
      <xdr:rowOff>144780</xdr:rowOff>
    </xdr:to>
    <xdr:cxnSp macro="">
      <xdr:nvCxnSpPr>
        <xdr:cNvPr id="281" name="直線コネクタ 280">
          <a:extLst>
            <a:ext uri="{FF2B5EF4-FFF2-40B4-BE49-F238E27FC236}">
              <a16:creationId xmlns:a16="http://schemas.microsoft.com/office/drawing/2014/main" xmlns="" id="{4BB5F50F-6C61-4034-80CA-53F820D9341A}"/>
            </a:ext>
          </a:extLst>
        </xdr:cNvPr>
        <xdr:cNvCxnSpPr/>
      </xdr:nvCxnSpPr>
      <xdr:spPr>
        <a:xfrm flipV="1">
          <a:off x="3797300" y="140188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282" name="楕円 281">
          <a:extLst>
            <a:ext uri="{FF2B5EF4-FFF2-40B4-BE49-F238E27FC236}">
              <a16:creationId xmlns:a16="http://schemas.microsoft.com/office/drawing/2014/main" xmlns="" id="{C7988DF8-67EE-4483-8F20-2118181FFBF3}"/>
            </a:ext>
          </a:extLst>
        </xdr:cNvPr>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81</xdr:row>
      <xdr:rowOff>150495</xdr:rowOff>
    </xdr:to>
    <xdr:cxnSp macro="">
      <xdr:nvCxnSpPr>
        <xdr:cNvPr id="283" name="直線コネクタ 282">
          <a:extLst>
            <a:ext uri="{FF2B5EF4-FFF2-40B4-BE49-F238E27FC236}">
              <a16:creationId xmlns:a16="http://schemas.microsoft.com/office/drawing/2014/main" xmlns="" id="{3448C974-E383-4167-BC00-B98773F8451F}"/>
            </a:ext>
          </a:extLst>
        </xdr:cNvPr>
        <xdr:cNvCxnSpPr/>
      </xdr:nvCxnSpPr>
      <xdr:spPr>
        <a:xfrm flipV="1">
          <a:off x="2908300" y="14032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84" name="楕円 283">
          <a:extLst>
            <a:ext uri="{FF2B5EF4-FFF2-40B4-BE49-F238E27FC236}">
              <a16:creationId xmlns:a16="http://schemas.microsoft.com/office/drawing/2014/main" xmlns="" id="{D4F4A1B2-9C58-498D-8A6F-8428AF0E0A96}"/>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19050</xdr:rowOff>
    </xdr:to>
    <xdr:cxnSp macro="">
      <xdr:nvCxnSpPr>
        <xdr:cNvPr id="285" name="直線コネクタ 284">
          <a:extLst>
            <a:ext uri="{FF2B5EF4-FFF2-40B4-BE49-F238E27FC236}">
              <a16:creationId xmlns:a16="http://schemas.microsoft.com/office/drawing/2014/main" xmlns="" id="{16AB4DBE-9428-40E8-8F12-C0A49C426172}"/>
            </a:ext>
          </a:extLst>
        </xdr:cNvPr>
        <xdr:cNvCxnSpPr/>
      </xdr:nvCxnSpPr>
      <xdr:spPr>
        <a:xfrm flipV="1">
          <a:off x="2019300" y="1403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a:extLst>
            <a:ext uri="{FF2B5EF4-FFF2-40B4-BE49-F238E27FC236}">
              <a16:creationId xmlns:a16="http://schemas.microsoft.com/office/drawing/2014/main" xmlns="" id="{C7008B9D-FFB4-4FF5-9C2A-D93C07A256F2}"/>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a:extLst>
            <a:ext uri="{FF2B5EF4-FFF2-40B4-BE49-F238E27FC236}">
              <a16:creationId xmlns:a16="http://schemas.microsoft.com/office/drawing/2014/main" xmlns="" id="{0BE492A7-9D51-4B09-A2ED-37B661A529A1}"/>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a:extLst>
            <a:ext uri="{FF2B5EF4-FFF2-40B4-BE49-F238E27FC236}">
              <a16:creationId xmlns:a16="http://schemas.microsoft.com/office/drawing/2014/main" xmlns="" id="{9D5351FF-6D28-404F-B724-59FB3C74AFBF}"/>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15257</xdr:rowOff>
    </xdr:from>
    <xdr:ext cx="405111" cy="259045"/>
    <xdr:sp macro="" textlink="">
      <xdr:nvSpPr>
        <xdr:cNvPr id="289" name="n_1mainValue【公営住宅】&#10;有形固定資産減価償却率">
          <a:extLst>
            <a:ext uri="{FF2B5EF4-FFF2-40B4-BE49-F238E27FC236}">
              <a16:creationId xmlns:a16="http://schemas.microsoft.com/office/drawing/2014/main" xmlns="" id="{D7EF125C-A84B-4201-B097-2A4065CF6C49}"/>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290" name="n_2mainValue【公営住宅】&#10;有形固定資産減価償却率">
          <a:extLst>
            <a:ext uri="{FF2B5EF4-FFF2-40B4-BE49-F238E27FC236}">
              <a16:creationId xmlns:a16="http://schemas.microsoft.com/office/drawing/2014/main" xmlns="" id="{2EE611B1-2368-4843-87FE-8CBEBCDE2081}"/>
            </a:ext>
          </a:extLst>
        </xdr:cNvPr>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91" name="n_3mainValue【公営住宅】&#10;有形固定資産減価償却率">
          <a:extLst>
            <a:ext uri="{FF2B5EF4-FFF2-40B4-BE49-F238E27FC236}">
              <a16:creationId xmlns:a16="http://schemas.microsoft.com/office/drawing/2014/main" xmlns="" id="{989E6CB9-6D01-4B00-8943-F61498ED058A}"/>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FA39486D-3DC6-448F-A302-5C6805B805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DDF219E1-3B48-4F8D-A431-5BF955DD51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2B9D191E-4ED5-4E7B-912F-443668ED29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B1090A3B-8514-4776-9F06-C23AE62489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D9DCBFAF-910E-479F-872D-EF8DC45F50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39F696AD-6298-4C7E-81D6-C498AE23E1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E466130C-01F2-4F7E-A949-29B5B75691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7B94C01F-2E63-4E33-830D-D09BAAB879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6ECD8A5E-71CC-4D99-9747-B245FDC1E8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D41A6445-0AD5-420E-BD4F-86872CD9F7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xmlns="" id="{81728F55-8ED2-48D7-80A4-C94FC88CBF0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xmlns="" id="{1146CEA8-BCB4-4AA7-B56A-94C04DFD316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xmlns="" id="{68A61CAB-7862-41AF-A28C-05BD542DAD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xmlns="" id="{BF4D6B4C-455E-406E-B903-057FF374A4C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xmlns="" id="{A52DF91E-49EE-4721-959D-15E8D69B8C6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xmlns="" id="{2A1448F2-0887-4D2A-9AF9-E3B86833F2C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xmlns="" id="{6DB6FE71-B587-47FF-9E93-4ED31E65D2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xmlns="" id="{1764669E-7FEB-4B8F-B708-0EB87D49CB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xmlns="" id="{ED899D0B-D1A1-4F98-8054-0FC4C11AB9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xmlns="" id="{40A9F988-D7C3-4735-B8C3-31BEE2077D64}"/>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xmlns="" id="{C64283F5-78FF-464E-AD19-4F7CC1082F0C}"/>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xmlns="" id="{4125944E-2440-4F45-B847-E9FE3AF40B19}"/>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xmlns="" id="{8489CCAD-152F-4EC9-92CC-868BAE293D5C}"/>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xmlns="" id="{7AEA2F47-8AA5-49F7-AECF-A47A22E04F38}"/>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a:extLst>
            <a:ext uri="{FF2B5EF4-FFF2-40B4-BE49-F238E27FC236}">
              <a16:creationId xmlns:a16="http://schemas.microsoft.com/office/drawing/2014/main" xmlns="" id="{97B7B89B-5D1B-4E56-AFF8-8FD2B02014E4}"/>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xmlns="" id="{209DEE56-3E25-49F6-9D7A-FCA48F949C14}"/>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xmlns="" id="{C5D0EF13-A93A-4C29-BFE9-CD0D3E26A459}"/>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xmlns="" id="{52A83DBC-9D6E-4920-91BA-E38141788F9B}"/>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xmlns="" id="{67E442C3-E475-4A28-BD65-2DE5B6E2D262}"/>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B0F20E84-206E-4B09-B736-707B27C1D5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AB3269FE-E2AA-4C69-86C0-AFDE8BECF2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6F729244-C23C-4632-9B46-23BCD56D12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B5DAE01A-76C7-42F6-B296-1A237D9D11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718B117A-4B3E-42FC-A4F3-13C571CECA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326" name="楕円 325">
          <a:extLst>
            <a:ext uri="{FF2B5EF4-FFF2-40B4-BE49-F238E27FC236}">
              <a16:creationId xmlns:a16="http://schemas.microsoft.com/office/drawing/2014/main" xmlns="" id="{7EF30C34-A789-4672-B5BA-947CB13C9B1D}"/>
            </a:ext>
          </a:extLst>
        </xdr:cNvPr>
        <xdr:cNvSpPr/>
      </xdr:nvSpPr>
      <xdr:spPr>
        <a:xfrm>
          <a:off x="104267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18305</xdr:rowOff>
    </xdr:from>
    <xdr:ext cx="469744" cy="259045"/>
    <xdr:sp macro="" textlink="">
      <xdr:nvSpPr>
        <xdr:cNvPr id="327" name="【公営住宅】&#10;一人当たり面積該当値テキスト">
          <a:extLst>
            <a:ext uri="{FF2B5EF4-FFF2-40B4-BE49-F238E27FC236}">
              <a16:creationId xmlns:a16="http://schemas.microsoft.com/office/drawing/2014/main" xmlns="" id="{07A12FD1-C65C-4BF1-B176-B3248B1A9CC7}"/>
            </a:ext>
          </a:extLst>
        </xdr:cNvPr>
        <xdr:cNvSpPr txBox="1"/>
      </xdr:nvSpPr>
      <xdr:spPr>
        <a:xfrm>
          <a:off x="10515600" y="1442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328" name="楕円 327">
          <a:extLst>
            <a:ext uri="{FF2B5EF4-FFF2-40B4-BE49-F238E27FC236}">
              <a16:creationId xmlns:a16="http://schemas.microsoft.com/office/drawing/2014/main" xmlns="" id="{95E05AC2-42F5-46CA-8AEA-865345219033}"/>
            </a:ext>
          </a:extLst>
        </xdr:cNvPr>
        <xdr:cNvSpPr/>
      </xdr:nvSpPr>
      <xdr:spPr>
        <a:xfrm>
          <a:off x="9588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90678</xdr:rowOff>
    </xdr:from>
    <xdr:to>
      <xdr:col>55</xdr:col>
      <xdr:colOff>0</xdr:colOff>
      <xdr:row>84</xdr:row>
      <xdr:rowOff>111252</xdr:rowOff>
    </xdr:to>
    <xdr:cxnSp macro="">
      <xdr:nvCxnSpPr>
        <xdr:cNvPr id="329" name="直線コネクタ 328">
          <a:extLst>
            <a:ext uri="{FF2B5EF4-FFF2-40B4-BE49-F238E27FC236}">
              <a16:creationId xmlns:a16="http://schemas.microsoft.com/office/drawing/2014/main" xmlns="" id="{7D01146F-B85A-4358-B15B-78FB98BA3EB1}"/>
            </a:ext>
          </a:extLst>
        </xdr:cNvPr>
        <xdr:cNvCxnSpPr/>
      </xdr:nvCxnSpPr>
      <xdr:spPr>
        <a:xfrm flipV="1">
          <a:off x="9639300" y="144924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86740</xdr:rowOff>
    </xdr:from>
    <xdr:to>
      <xdr:col>46</xdr:col>
      <xdr:colOff>38100</xdr:colOff>
      <xdr:row>85</xdr:row>
      <xdr:rowOff>16890</xdr:rowOff>
    </xdr:to>
    <xdr:sp macro="" textlink="">
      <xdr:nvSpPr>
        <xdr:cNvPr id="330" name="楕円 329">
          <a:extLst>
            <a:ext uri="{FF2B5EF4-FFF2-40B4-BE49-F238E27FC236}">
              <a16:creationId xmlns:a16="http://schemas.microsoft.com/office/drawing/2014/main" xmlns="" id="{907442DC-7EC0-4A99-A1DD-23A38A83D589}"/>
            </a:ext>
          </a:extLst>
        </xdr:cNvPr>
        <xdr:cNvSpPr/>
      </xdr:nvSpPr>
      <xdr:spPr>
        <a:xfrm>
          <a:off x="8699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111252</xdr:rowOff>
    </xdr:from>
    <xdr:to>
      <xdr:col>50</xdr:col>
      <xdr:colOff>114300</xdr:colOff>
      <xdr:row>84</xdr:row>
      <xdr:rowOff>137540</xdr:rowOff>
    </xdr:to>
    <xdr:cxnSp macro="">
      <xdr:nvCxnSpPr>
        <xdr:cNvPr id="331" name="直線コネクタ 330">
          <a:extLst>
            <a:ext uri="{FF2B5EF4-FFF2-40B4-BE49-F238E27FC236}">
              <a16:creationId xmlns:a16="http://schemas.microsoft.com/office/drawing/2014/main" xmlns="" id="{E6ADBAA6-C2D5-4B4A-83CA-5005D2CA705E}"/>
            </a:ext>
          </a:extLst>
        </xdr:cNvPr>
        <xdr:cNvCxnSpPr/>
      </xdr:nvCxnSpPr>
      <xdr:spPr>
        <a:xfrm flipV="1">
          <a:off x="8750300" y="1451305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32" name="楕円 331">
          <a:extLst>
            <a:ext uri="{FF2B5EF4-FFF2-40B4-BE49-F238E27FC236}">
              <a16:creationId xmlns:a16="http://schemas.microsoft.com/office/drawing/2014/main" xmlns="" id="{8C8BD283-D182-40C5-995B-FD1F99ECDA09}"/>
            </a:ext>
          </a:extLst>
        </xdr:cNvPr>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137540</xdr:rowOff>
    </xdr:from>
    <xdr:to>
      <xdr:col>45</xdr:col>
      <xdr:colOff>177800</xdr:colOff>
      <xdr:row>84</xdr:row>
      <xdr:rowOff>138685</xdr:rowOff>
    </xdr:to>
    <xdr:cxnSp macro="">
      <xdr:nvCxnSpPr>
        <xdr:cNvPr id="333" name="直線コネクタ 332">
          <a:extLst>
            <a:ext uri="{FF2B5EF4-FFF2-40B4-BE49-F238E27FC236}">
              <a16:creationId xmlns:a16="http://schemas.microsoft.com/office/drawing/2014/main" xmlns="" id="{908A56B4-2455-4A04-A31C-7B297BE672BF}"/>
            </a:ext>
          </a:extLst>
        </xdr:cNvPr>
        <xdr:cNvCxnSpPr/>
      </xdr:nvCxnSpPr>
      <xdr:spPr>
        <a:xfrm flipV="1">
          <a:off x="7861300" y="1453934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a:extLst>
            <a:ext uri="{FF2B5EF4-FFF2-40B4-BE49-F238E27FC236}">
              <a16:creationId xmlns:a16="http://schemas.microsoft.com/office/drawing/2014/main" xmlns="" id="{2160800B-351D-4431-BDA4-E90BF1ABAAA7}"/>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a:extLst>
            <a:ext uri="{FF2B5EF4-FFF2-40B4-BE49-F238E27FC236}">
              <a16:creationId xmlns:a16="http://schemas.microsoft.com/office/drawing/2014/main" xmlns="" id="{3DC340BF-8219-4CCC-B032-B7C66B5AB7AA}"/>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a:extLst>
            <a:ext uri="{FF2B5EF4-FFF2-40B4-BE49-F238E27FC236}">
              <a16:creationId xmlns:a16="http://schemas.microsoft.com/office/drawing/2014/main" xmlns="" id="{31C5E318-4F37-4195-8258-0EF46983A737}"/>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337" name="n_1mainValue【公営住宅】&#10;一人当たり面積">
          <a:extLst>
            <a:ext uri="{FF2B5EF4-FFF2-40B4-BE49-F238E27FC236}">
              <a16:creationId xmlns:a16="http://schemas.microsoft.com/office/drawing/2014/main" xmlns="" id="{5867E53D-D0E4-47D4-BB93-D8EBB59B8843}"/>
            </a:ext>
          </a:extLst>
        </xdr:cNvPr>
        <xdr:cNvSpPr txBox="1"/>
      </xdr:nvSpPr>
      <xdr:spPr>
        <a:xfrm>
          <a:off x="9391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8017</xdr:rowOff>
    </xdr:from>
    <xdr:ext cx="469744" cy="259045"/>
    <xdr:sp macro="" textlink="">
      <xdr:nvSpPr>
        <xdr:cNvPr id="338" name="n_2mainValue【公営住宅】&#10;一人当たり面積">
          <a:extLst>
            <a:ext uri="{FF2B5EF4-FFF2-40B4-BE49-F238E27FC236}">
              <a16:creationId xmlns:a16="http://schemas.microsoft.com/office/drawing/2014/main" xmlns="" id="{E09BAA08-7A04-436F-9A66-10897918AB64}"/>
            </a:ext>
          </a:extLst>
        </xdr:cNvPr>
        <xdr:cNvSpPr txBox="1"/>
      </xdr:nvSpPr>
      <xdr:spPr>
        <a:xfrm>
          <a:off x="851542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9162</xdr:rowOff>
    </xdr:from>
    <xdr:ext cx="469744" cy="259045"/>
    <xdr:sp macro="" textlink="">
      <xdr:nvSpPr>
        <xdr:cNvPr id="339" name="n_3mainValue【公営住宅】&#10;一人当たり面積">
          <a:extLst>
            <a:ext uri="{FF2B5EF4-FFF2-40B4-BE49-F238E27FC236}">
              <a16:creationId xmlns:a16="http://schemas.microsoft.com/office/drawing/2014/main" xmlns="" id="{F6181B42-2D92-432C-AC9C-5D0FDD49A929}"/>
            </a:ext>
          </a:extLst>
        </xdr:cNvPr>
        <xdr:cNvSpPr txBox="1"/>
      </xdr:nvSpPr>
      <xdr:spPr>
        <a:xfrm>
          <a:off x="7626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xmlns="" id="{2A27AC03-2F99-4F39-855B-F10DAAED5A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xmlns="" id="{866400E2-C55A-45FC-A282-6900719090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xmlns="" id="{696B52A6-8590-4403-8F17-753A5D1E14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xmlns="" id="{01CA8F58-3500-452D-B6C9-834803E94B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xmlns="" id="{4969849A-11E3-44EA-BFC8-047340E236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xmlns="" id="{D5F4C963-A986-4A2B-AE3B-49CE1A4716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xmlns="" id="{9001A843-55DF-4480-9225-5AF25B80CD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xmlns="" id="{EBD73E89-EB12-408C-97DA-FE6E948D9F4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xmlns="" id="{C8CE06C2-D3F3-4EA0-AE63-924E23E60E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xmlns="" id="{FD186F1D-1739-4642-8D4D-73C5B347EE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xmlns="" id="{99B1A6FA-BB00-441E-9079-88B0E98E6A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xmlns="" id="{1B4B70E9-EEB0-4791-8C65-2EDAF37C2A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xmlns="" id="{266C499A-EB3E-4604-BA96-7DE1FD629E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xmlns="" id="{01CF6587-4EF5-4119-BEB8-3DE03FCC07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xmlns="" id="{E701A83B-8EE9-4183-A7E2-598D6E5103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xmlns="" id="{1F9A3908-0BDE-4E74-92A1-6744E88537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xmlns="" id="{DE187C95-4B5E-4769-B845-E91ABF9315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xmlns="" id="{859A3563-2014-4E28-A2A3-5E89D4EE57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xmlns="" id="{54A1C9EA-5A62-476A-B2FD-D97865E4D3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xmlns="" id="{05DECCD8-D603-42B5-B424-6906490A28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xmlns="" id="{2A30C91F-D70E-4010-B709-AD647AE415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xmlns="" id="{8F13271A-3C26-466C-8D22-0154490640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xmlns="" id="{2C1541A7-122E-4ABB-A1D3-5847E0BB9D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xmlns="" id="{7A565335-1662-4880-BAA8-0EB6357486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xmlns="" id="{807EDACA-B18C-498E-A4F5-2B8A26C2C0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xmlns="" id="{F446EDC3-86AB-42AE-A437-03AE456D3C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xmlns="" id="{46F8ABB9-1868-4E69-BAC6-C61B0DDC662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xmlns="" id="{FABC3342-98FF-4DCC-922E-4A1A7586356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xmlns="" id="{E0AE3C3E-C8E0-42C2-B073-A9AEEE7BDEA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xmlns="" id="{25CEF53D-E8FF-436E-A4C0-9E30900507E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xmlns="" id="{F4C96B82-C622-491E-8ABB-D81424A595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xmlns="" id="{17309BE2-276C-4788-8D8C-956484A4C1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xmlns="" id="{49F5B6AF-8423-4193-8D8C-E415B1BC660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xmlns="" id="{A9E6A846-C1B0-40D4-B217-90DF81A7F98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xmlns="" id="{32404AA1-C990-4DE4-8C89-3F868A39120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xmlns="" id="{FD90F963-18A3-4A63-AB15-F842E60900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xmlns="" id="{C2BB22BB-DFE9-4AEB-BE54-2CE7BC7B061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xmlns="" id="{73DE30A3-9FA4-4739-9972-006A9F5B90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xmlns="" id="{B296C12D-841D-4915-AF22-CF325207D7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xmlns="" id="{4F4AD76C-659B-4A22-8590-B984E910FD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xmlns="" id="{740D8E60-7253-4252-B788-A997D3232677}"/>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xmlns="" id="{2C4576A9-ECDC-4D4A-9ECA-65C252EF0B9F}"/>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xmlns="" id="{A3F747DE-F413-4A74-A8F4-7409795B367F}"/>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xmlns="" id="{A904A7B1-73B2-4D9B-BF66-F6A35D15ED4B}"/>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xmlns="" id="{C54300F7-A6B6-4321-8911-4D64C39E12FC}"/>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xmlns="" id="{845EFD05-7F54-41BB-9F64-890AA08AACC5}"/>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xmlns="" id="{70799362-F6AE-486B-B40C-FD3D200E9379}"/>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xmlns="" id="{AAEC5FEA-699F-4136-BE69-6C04C94F09E1}"/>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xmlns="" id="{4A0B5C23-602B-4948-B765-2E5D8BCDB60B}"/>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xmlns="" id="{78FD7DCE-9BA6-420F-A978-5630231A7B1E}"/>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485C6ACC-824E-40F3-B175-FEE1B7AC1F7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6285B42-C0D0-453B-9FC5-26913B4573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0E28C900-E880-4434-ABE8-BFAD7F400AF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06BFB5D8-EFF5-4969-B74A-BD26662DC2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1D7857D5-9F35-44B0-BA8A-BB10271F81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395" name="楕円 394">
          <a:extLst>
            <a:ext uri="{FF2B5EF4-FFF2-40B4-BE49-F238E27FC236}">
              <a16:creationId xmlns:a16="http://schemas.microsoft.com/office/drawing/2014/main" xmlns="" id="{8A26AF94-4F50-4376-8A90-F42C8951E27F}"/>
            </a:ext>
          </a:extLst>
        </xdr:cNvPr>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xmlns="" id="{A78D6779-5563-48EE-A1F0-EDF63618188C}"/>
            </a:ext>
          </a:extLst>
        </xdr:cNvPr>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397" name="楕円 396">
          <a:extLst>
            <a:ext uri="{FF2B5EF4-FFF2-40B4-BE49-F238E27FC236}">
              <a16:creationId xmlns:a16="http://schemas.microsoft.com/office/drawing/2014/main" xmlns="" id="{7E6D6407-89A1-4A66-A48B-FD19A9168B95}"/>
            </a:ext>
          </a:extLst>
        </xdr:cNvPr>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87630</xdr:rowOff>
    </xdr:to>
    <xdr:cxnSp macro="">
      <xdr:nvCxnSpPr>
        <xdr:cNvPr id="398" name="直線コネクタ 397">
          <a:extLst>
            <a:ext uri="{FF2B5EF4-FFF2-40B4-BE49-F238E27FC236}">
              <a16:creationId xmlns:a16="http://schemas.microsoft.com/office/drawing/2014/main" xmlns="" id="{DBD43FCC-393D-401F-B699-9C1261DCCA48}"/>
            </a:ext>
          </a:extLst>
        </xdr:cNvPr>
        <xdr:cNvCxnSpPr/>
      </xdr:nvCxnSpPr>
      <xdr:spPr>
        <a:xfrm flipV="1">
          <a:off x="15481300" y="62083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399" name="楕円 398">
          <a:extLst>
            <a:ext uri="{FF2B5EF4-FFF2-40B4-BE49-F238E27FC236}">
              <a16:creationId xmlns:a16="http://schemas.microsoft.com/office/drawing/2014/main" xmlns="" id="{580D0E74-AC9E-4CF8-A09A-C903D204EC99}"/>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36</xdr:row>
      <xdr:rowOff>121920</xdr:rowOff>
    </xdr:to>
    <xdr:cxnSp macro="">
      <xdr:nvCxnSpPr>
        <xdr:cNvPr id="400" name="直線コネクタ 399">
          <a:extLst>
            <a:ext uri="{FF2B5EF4-FFF2-40B4-BE49-F238E27FC236}">
              <a16:creationId xmlns:a16="http://schemas.microsoft.com/office/drawing/2014/main" xmlns="" id="{96263E60-1887-447F-B24E-2D17B9EC09F5}"/>
            </a:ext>
          </a:extLst>
        </xdr:cNvPr>
        <xdr:cNvCxnSpPr/>
      </xdr:nvCxnSpPr>
      <xdr:spPr>
        <a:xfrm flipV="1">
          <a:off x="14592300" y="625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01" name="楕円 400">
          <a:extLst>
            <a:ext uri="{FF2B5EF4-FFF2-40B4-BE49-F238E27FC236}">
              <a16:creationId xmlns:a16="http://schemas.microsoft.com/office/drawing/2014/main" xmlns="" id="{6561C4E5-438F-467F-BDDD-B58D29379058}"/>
            </a:ext>
          </a:extLst>
        </xdr:cNvPr>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37</xdr:row>
      <xdr:rowOff>0</xdr:rowOff>
    </xdr:to>
    <xdr:cxnSp macro="">
      <xdr:nvCxnSpPr>
        <xdr:cNvPr id="402" name="直線コネクタ 401">
          <a:extLst>
            <a:ext uri="{FF2B5EF4-FFF2-40B4-BE49-F238E27FC236}">
              <a16:creationId xmlns:a16="http://schemas.microsoft.com/office/drawing/2014/main" xmlns="" id="{79D2DAD4-7731-4B7B-AA56-96FFDB85F9C2}"/>
            </a:ext>
          </a:extLst>
        </xdr:cNvPr>
        <xdr:cNvCxnSpPr/>
      </xdr:nvCxnSpPr>
      <xdr:spPr>
        <a:xfrm flipV="1">
          <a:off x="13703300" y="6294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xmlns="" id="{569D1F98-A31B-425E-94B3-491E678F97CF}"/>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xmlns="" id="{F21995D1-E0B4-4265-8D2B-D2B00905C794}"/>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xmlns="" id="{AE952C78-897D-450B-A122-3980C727E046}"/>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xmlns="" id="{83363F63-0797-4280-94FC-CD688B175B8E}"/>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xmlns="" id="{3D078AC2-F85E-4768-AAA0-A40A3A8C669E}"/>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xmlns="" id="{5DABD1A8-72C1-418F-A99B-84D6A58771B2}"/>
            </a:ext>
          </a:extLst>
        </xdr:cNvPr>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xmlns="" id="{99A5F273-A976-4AC5-B508-6F2746CF72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xmlns="" id="{6904836D-6279-4CCC-A837-11B57BDA5D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xmlns="" id="{D360BBFD-58AB-4B91-8C29-55BA03F12C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xmlns="" id="{75A6E48D-2B1F-43BC-AD74-138384171C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xmlns="" id="{1ED51B57-B3BB-45A3-9CB8-6F129D1CAD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xmlns="" id="{0B4C501D-4F28-4CD8-A91B-8B4FC87513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xmlns="" id="{E5D87B88-7ABC-4193-AA3A-454C7F5398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xmlns="" id="{27942F76-7CB5-4D2C-A317-9AFD75F10E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xmlns="" id="{25ABFA63-B9E9-41D3-8D9C-9ECE6A15F3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xmlns="" id="{D7029ED0-79FB-4829-99CE-5170D39547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xmlns="" id="{47D1F478-BBBC-46D9-8364-0625F66ED9E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xmlns="" id="{0C2A3E55-B8C9-49F5-8377-FC23DFCA693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xmlns="" id="{1F3B498F-EBF0-4531-9729-2027E13B966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xmlns="" id="{C0ADAE3B-BE2C-4315-B15F-D5384B108E1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xmlns="" id="{EF3CF090-7795-470A-851C-5360D0B85AD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xmlns="" id="{7600AB3C-FED2-463D-A089-ED7F5A7742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xmlns="" id="{57006648-F942-4D33-8548-2BAE7618950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xmlns="" id="{86BF30A4-05AC-4BB3-BAEF-B61CAD0C96E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xmlns="" id="{EF448037-2D6F-4609-9922-396ED8ECD0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xmlns="" id="{7D9121A0-B3C7-46A6-A450-DBE966E3BC9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xmlns="" id="{77194AE9-5D94-4E3D-B71B-BE06ADFAD1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xmlns="" id="{BC9F665A-9C99-4637-80C3-1D1BC9F10E27}"/>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xmlns="" id="{33657421-09CA-4D2B-845A-F06B6E2AEB3B}"/>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xmlns="" id="{17EB9835-0171-4413-ABAE-2B5AECC27428}"/>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xmlns="" id="{879AF254-BA0C-406A-B60F-8660847F065C}"/>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xmlns="" id="{959650E0-4774-48DC-9E3E-7D8EE5BE997D}"/>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xmlns="" id="{E60452E2-4270-4366-87FA-EB4DE18E75D4}"/>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xmlns="" id="{9EBBE46B-BDC6-41CD-AE8C-51149A624628}"/>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xmlns="" id="{3F6F5F80-F3E9-41A9-97C0-8817E6790D91}"/>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xmlns="" id="{0334E790-D37D-4260-BA24-99F73231EBA5}"/>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xmlns="" id="{11382D00-A346-4A1D-8379-7E6C00F805E4}"/>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679EF2C7-6416-40DE-BC2B-2C76D791D9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xmlns="" id="{6C0AF53E-786A-4D8D-8764-3FC491206B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088DA3E9-FA26-4DA5-A905-D37A4347A7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322DE321-F309-4BD5-94E4-C5BDAA7BC9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1D3FB684-F7BE-4610-BD92-64509FB0D0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45" name="楕円 444">
          <a:extLst>
            <a:ext uri="{FF2B5EF4-FFF2-40B4-BE49-F238E27FC236}">
              <a16:creationId xmlns:a16="http://schemas.microsoft.com/office/drawing/2014/main" xmlns="" id="{049B0AE7-5B3A-4250-A647-D0F665B59444}"/>
            </a:ext>
          </a:extLst>
        </xdr:cNvPr>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xmlns="" id="{F69A4FAF-91F7-4DC1-A420-1ED17173C268}"/>
            </a:ext>
          </a:extLst>
        </xdr:cNvPr>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18542</xdr:rowOff>
    </xdr:from>
    <xdr:to>
      <xdr:col>112</xdr:col>
      <xdr:colOff>38100</xdr:colOff>
      <xdr:row>40</xdr:row>
      <xdr:rowOff>120142</xdr:rowOff>
    </xdr:to>
    <xdr:sp macro="" textlink="">
      <xdr:nvSpPr>
        <xdr:cNvPr id="447" name="楕円 446">
          <a:extLst>
            <a:ext uri="{FF2B5EF4-FFF2-40B4-BE49-F238E27FC236}">
              <a16:creationId xmlns:a16="http://schemas.microsoft.com/office/drawing/2014/main" xmlns="" id="{E31A0CEC-85C7-4329-99B1-7110A559758A}"/>
            </a:ext>
          </a:extLst>
        </xdr:cNvPr>
        <xdr:cNvSpPr/>
      </xdr:nvSpPr>
      <xdr:spPr>
        <a:xfrm>
          <a:off x="21272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69342</xdr:rowOff>
    </xdr:to>
    <xdr:cxnSp macro="">
      <xdr:nvCxnSpPr>
        <xdr:cNvPr id="448" name="直線コネクタ 447">
          <a:extLst>
            <a:ext uri="{FF2B5EF4-FFF2-40B4-BE49-F238E27FC236}">
              <a16:creationId xmlns:a16="http://schemas.microsoft.com/office/drawing/2014/main" xmlns="" id="{3235E1B4-FD78-4F6B-934F-1C1F3FC18E9B}"/>
            </a:ext>
          </a:extLst>
        </xdr:cNvPr>
        <xdr:cNvCxnSpPr/>
      </xdr:nvCxnSpPr>
      <xdr:spPr>
        <a:xfrm flipV="1">
          <a:off x="21323300" y="69250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23114</xdr:rowOff>
    </xdr:from>
    <xdr:to>
      <xdr:col>107</xdr:col>
      <xdr:colOff>101600</xdr:colOff>
      <xdr:row>40</xdr:row>
      <xdr:rowOff>124714</xdr:rowOff>
    </xdr:to>
    <xdr:sp macro="" textlink="">
      <xdr:nvSpPr>
        <xdr:cNvPr id="449" name="楕円 448">
          <a:extLst>
            <a:ext uri="{FF2B5EF4-FFF2-40B4-BE49-F238E27FC236}">
              <a16:creationId xmlns:a16="http://schemas.microsoft.com/office/drawing/2014/main" xmlns="" id="{F5208B53-B3E5-49B9-BAF8-C4FF661E627D}"/>
            </a:ext>
          </a:extLst>
        </xdr:cNvPr>
        <xdr:cNvSpPr/>
      </xdr:nvSpPr>
      <xdr:spPr>
        <a:xfrm>
          <a:off x="20383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69342</xdr:rowOff>
    </xdr:from>
    <xdr:to>
      <xdr:col>111</xdr:col>
      <xdr:colOff>177800</xdr:colOff>
      <xdr:row>40</xdr:row>
      <xdr:rowOff>73914</xdr:rowOff>
    </xdr:to>
    <xdr:cxnSp macro="">
      <xdr:nvCxnSpPr>
        <xdr:cNvPr id="450" name="直線コネクタ 449">
          <a:extLst>
            <a:ext uri="{FF2B5EF4-FFF2-40B4-BE49-F238E27FC236}">
              <a16:creationId xmlns:a16="http://schemas.microsoft.com/office/drawing/2014/main" xmlns="" id="{E005952D-417B-47FF-942D-1EAEE431BBBE}"/>
            </a:ext>
          </a:extLst>
        </xdr:cNvPr>
        <xdr:cNvCxnSpPr/>
      </xdr:nvCxnSpPr>
      <xdr:spPr>
        <a:xfrm flipV="1">
          <a:off x="20434300" y="6927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51" name="楕円 450">
          <a:extLst>
            <a:ext uri="{FF2B5EF4-FFF2-40B4-BE49-F238E27FC236}">
              <a16:creationId xmlns:a16="http://schemas.microsoft.com/office/drawing/2014/main" xmlns="" id="{FAE3D7F9-C6AB-48BB-B8DC-94C12C427868}"/>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73914</xdr:rowOff>
    </xdr:from>
    <xdr:to>
      <xdr:col>107</xdr:col>
      <xdr:colOff>50800</xdr:colOff>
      <xdr:row>40</xdr:row>
      <xdr:rowOff>76200</xdr:rowOff>
    </xdr:to>
    <xdr:cxnSp macro="">
      <xdr:nvCxnSpPr>
        <xdr:cNvPr id="452" name="直線コネクタ 451">
          <a:extLst>
            <a:ext uri="{FF2B5EF4-FFF2-40B4-BE49-F238E27FC236}">
              <a16:creationId xmlns:a16="http://schemas.microsoft.com/office/drawing/2014/main" xmlns="" id="{26C1203C-3593-421C-9058-C4401814D6E6}"/>
            </a:ext>
          </a:extLst>
        </xdr:cNvPr>
        <xdr:cNvCxnSpPr/>
      </xdr:nvCxnSpPr>
      <xdr:spPr>
        <a:xfrm flipV="1">
          <a:off x="19545300" y="69319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xmlns="" id="{137F0CFB-E911-496B-86DD-5F2DE6247BC4}"/>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xmlns="" id="{6E781EBF-39AD-46A3-8C27-740782E3DC45}"/>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xmlns="" id="{B0DAD2E9-F328-4663-8A3F-B25D900D84E1}"/>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111269</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xmlns="" id="{52A6A547-F852-426A-8B84-062CD6DCA093}"/>
            </a:ext>
          </a:extLst>
        </xdr:cNvPr>
        <xdr:cNvSpPr txBox="1"/>
      </xdr:nvSpPr>
      <xdr:spPr>
        <a:xfrm>
          <a:off x="210757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115841</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xmlns="" id="{272EB460-D47E-41B1-9AC0-23AD541C8632}"/>
            </a:ext>
          </a:extLst>
        </xdr:cNvPr>
        <xdr:cNvSpPr txBox="1"/>
      </xdr:nvSpPr>
      <xdr:spPr>
        <a:xfrm>
          <a:off x="20199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xmlns="" id="{AA1A0D0E-CFBB-480D-AD93-D775578B2AA8}"/>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xmlns="" id="{82AC3DF3-AB07-4907-A4E6-C2F0D3F139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xmlns="" id="{F68C3F54-A394-4193-820B-1BD2E9E969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xmlns="" id="{EF283735-91E0-4D23-AABE-B8DA29A44E5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xmlns="" id="{F576EEF4-6803-49CA-892B-CD792D8315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xmlns="" id="{E9114486-4CE9-401D-AE2E-EBE40357CF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xmlns="" id="{480C9B0A-BC05-438B-902F-7C184D47B4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xmlns="" id="{4902D2CC-C33C-4F03-9608-1D9D5BE5E3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xmlns="" id="{004325BB-F1FE-40D7-B062-24C9D4285A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xmlns="" id="{AAE1C77C-0F81-4E9A-A032-F1265936CD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xmlns="" id="{A4D632C7-F168-46A4-B379-BD6C0A431D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xmlns="" id="{F5787E9A-1D77-4107-9CCF-F67F13DC8F8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xmlns="" id="{2EBEC930-D4C3-4EA7-AAFF-61745B6859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xmlns="" id="{5C3AC99C-823B-41CC-9E1C-D7DFDD54B41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xmlns="" id="{D43EFC6F-CCFD-429A-A382-30434DF259B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xmlns="" id="{B710D9F5-926C-4B6E-9228-5A182AC7443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xmlns="" id="{63AE14CC-A03C-45F4-8373-668AA9A3469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xmlns="" id="{10B3DCCF-62B8-4880-8872-78E075089BE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xmlns="" id="{04FDDA7A-91F6-49F0-9144-F1DEA8F43CA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xmlns="" id="{30E6C4EF-1715-484A-911E-E7915996998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xmlns="" id="{DF4654C0-CCB2-4AEF-A15B-609B9BF8C13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xmlns="" id="{D16E22FA-4E8E-47F4-80E8-4F717FC3BAF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xmlns="" id="{CC9004CD-E231-49DE-9A9B-632C4F60CF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xmlns="" id="{58A865ED-7D70-4986-AD67-A54FAA50DF2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xmlns="" id="{20AC29EC-F4B8-43C1-9111-D52A95CF3D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xmlns="" id="{B9713FDF-AF66-4248-AA28-FFF0EF674CF9}"/>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xmlns="" id="{DB0CE7E1-CCEB-408E-8C39-A5E1FD9E0188}"/>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xmlns="" id="{26F68B81-FF21-444D-8841-4A72F9A2FCF8}"/>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xmlns="" id="{A95F9605-59D6-468B-976E-F0E182F82339}"/>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xmlns="" id="{101A02E8-9B31-44CB-ACFA-BBD0AE58A89D}"/>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88" name="【学校施設】&#10;有形固定資産減価償却率平均値テキスト">
          <a:extLst>
            <a:ext uri="{FF2B5EF4-FFF2-40B4-BE49-F238E27FC236}">
              <a16:creationId xmlns:a16="http://schemas.microsoft.com/office/drawing/2014/main" xmlns="" id="{8CA67AF9-63B0-4522-A5FF-926BA91C240C}"/>
            </a:ext>
          </a:extLst>
        </xdr:cNvPr>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xmlns="" id="{7C1834A3-1570-46AD-99C7-F89FF8F1D4F3}"/>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xmlns="" id="{14254037-E2CB-409E-9FE5-0232F9137BC6}"/>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xmlns="" id="{5E1CF575-27FB-40FD-849A-2B9655B12DDB}"/>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xmlns="" id="{6B7DCB0A-3E71-45CB-B23C-BEABAF620D5E}"/>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xmlns="" id="{F90E6302-67E9-4C6D-83E2-FCF2D48BFE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0777F8E1-8ABE-4B7B-9514-54F1040724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F8193F73-5726-4702-891B-BFF05581A6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15106A71-C7DC-47EE-AEE7-D62491794D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3D70530E-B780-42F5-A894-D5511BE0CC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498" name="楕円 497">
          <a:extLst>
            <a:ext uri="{FF2B5EF4-FFF2-40B4-BE49-F238E27FC236}">
              <a16:creationId xmlns:a16="http://schemas.microsoft.com/office/drawing/2014/main" xmlns="" id="{88AD098F-81CE-4FB9-B990-5F166ADB2C71}"/>
            </a:ext>
          </a:extLst>
        </xdr:cNvPr>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499" name="【学校施設】&#10;有形固定資産減価償却率該当値テキスト">
          <a:extLst>
            <a:ext uri="{FF2B5EF4-FFF2-40B4-BE49-F238E27FC236}">
              <a16:creationId xmlns:a16="http://schemas.microsoft.com/office/drawing/2014/main" xmlns="" id="{6EEB9A9C-13B2-4376-840F-3FAE4E257B0A}"/>
            </a:ext>
          </a:extLst>
        </xdr:cNvPr>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00" name="楕円 499">
          <a:extLst>
            <a:ext uri="{FF2B5EF4-FFF2-40B4-BE49-F238E27FC236}">
              <a16:creationId xmlns:a16="http://schemas.microsoft.com/office/drawing/2014/main" xmlns="" id="{EE25C2DA-56AC-451A-9B3D-EC1E3996C618}"/>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62</xdr:row>
      <xdr:rowOff>45720</xdr:rowOff>
    </xdr:to>
    <xdr:cxnSp macro="">
      <xdr:nvCxnSpPr>
        <xdr:cNvPr id="501" name="直線コネクタ 500">
          <a:extLst>
            <a:ext uri="{FF2B5EF4-FFF2-40B4-BE49-F238E27FC236}">
              <a16:creationId xmlns:a16="http://schemas.microsoft.com/office/drawing/2014/main" xmlns="" id="{3CDC9A47-AF22-4E3D-A522-199F958D07EE}"/>
            </a:ext>
          </a:extLst>
        </xdr:cNvPr>
        <xdr:cNvCxnSpPr/>
      </xdr:nvCxnSpPr>
      <xdr:spPr>
        <a:xfrm flipV="1">
          <a:off x="15481300" y="10599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170180</xdr:rowOff>
    </xdr:from>
    <xdr:to>
      <xdr:col>76</xdr:col>
      <xdr:colOff>165100</xdr:colOff>
      <xdr:row>62</xdr:row>
      <xdr:rowOff>100330</xdr:rowOff>
    </xdr:to>
    <xdr:sp macro="" textlink="">
      <xdr:nvSpPr>
        <xdr:cNvPr id="502" name="楕円 501">
          <a:extLst>
            <a:ext uri="{FF2B5EF4-FFF2-40B4-BE49-F238E27FC236}">
              <a16:creationId xmlns:a16="http://schemas.microsoft.com/office/drawing/2014/main" xmlns="" id="{EFA086E6-8FA9-4A5E-A5CC-3CDE5257FCBF}"/>
            </a:ext>
          </a:extLst>
        </xdr:cNvPr>
        <xdr:cNvSpPr/>
      </xdr:nvSpPr>
      <xdr:spPr>
        <a:xfrm>
          <a:off x="1454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49530</xdr:rowOff>
    </xdr:to>
    <xdr:cxnSp macro="">
      <xdr:nvCxnSpPr>
        <xdr:cNvPr id="503" name="直線コネクタ 502">
          <a:extLst>
            <a:ext uri="{FF2B5EF4-FFF2-40B4-BE49-F238E27FC236}">
              <a16:creationId xmlns:a16="http://schemas.microsoft.com/office/drawing/2014/main" xmlns="" id="{2A7AF84E-C3BD-49A6-A750-3A0AD703B82A}"/>
            </a:ext>
          </a:extLst>
        </xdr:cNvPr>
        <xdr:cNvCxnSpPr/>
      </xdr:nvCxnSpPr>
      <xdr:spPr>
        <a:xfrm flipV="1">
          <a:off x="14592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504" name="楕円 503">
          <a:extLst>
            <a:ext uri="{FF2B5EF4-FFF2-40B4-BE49-F238E27FC236}">
              <a16:creationId xmlns:a16="http://schemas.microsoft.com/office/drawing/2014/main" xmlns="" id="{CD755907-BA83-42F4-AE4D-C07C58F87EDB}"/>
            </a:ext>
          </a:extLst>
        </xdr:cNvPr>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62</xdr:row>
      <xdr:rowOff>49530</xdr:rowOff>
    </xdr:to>
    <xdr:cxnSp macro="">
      <xdr:nvCxnSpPr>
        <xdr:cNvPr id="505" name="直線コネクタ 504">
          <a:extLst>
            <a:ext uri="{FF2B5EF4-FFF2-40B4-BE49-F238E27FC236}">
              <a16:creationId xmlns:a16="http://schemas.microsoft.com/office/drawing/2014/main" xmlns="" id="{0CF46578-873B-4069-9D6E-DD57319425A1}"/>
            </a:ext>
          </a:extLst>
        </xdr:cNvPr>
        <xdr:cNvCxnSpPr/>
      </xdr:nvCxnSpPr>
      <xdr:spPr>
        <a:xfrm>
          <a:off x="13703300" y="10584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06" name="n_1aveValue【学校施設】&#10;有形固定資産減価償却率">
          <a:extLst>
            <a:ext uri="{FF2B5EF4-FFF2-40B4-BE49-F238E27FC236}">
              <a16:creationId xmlns:a16="http://schemas.microsoft.com/office/drawing/2014/main" xmlns="" id="{1E82859B-E7A5-4035-9540-2DE378A4052D}"/>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07" name="n_2aveValue【学校施設】&#10;有形固定資産減価償却率">
          <a:extLst>
            <a:ext uri="{FF2B5EF4-FFF2-40B4-BE49-F238E27FC236}">
              <a16:creationId xmlns:a16="http://schemas.microsoft.com/office/drawing/2014/main" xmlns="" id="{6D81A5ED-393E-4D9F-826E-FB6D554E7061}"/>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xmlns="" id="{61F2638F-C4D7-4143-B838-1A8F6A1C49CF}"/>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09" name="n_1mainValue【学校施設】&#10;有形固定資産減価償却率">
          <a:extLst>
            <a:ext uri="{FF2B5EF4-FFF2-40B4-BE49-F238E27FC236}">
              <a16:creationId xmlns:a16="http://schemas.microsoft.com/office/drawing/2014/main" xmlns="" id="{05368A9F-35F0-46A2-8C78-49BD9E7AAAD8}"/>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91457</xdr:rowOff>
    </xdr:from>
    <xdr:ext cx="405111" cy="259045"/>
    <xdr:sp macro="" textlink="">
      <xdr:nvSpPr>
        <xdr:cNvPr id="510" name="n_2mainValue【学校施設】&#10;有形固定資産減価償却率">
          <a:extLst>
            <a:ext uri="{FF2B5EF4-FFF2-40B4-BE49-F238E27FC236}">
              <a16:creationId xmlns:a16="http://schemas.microsoft.com/office/drawing/2014/main" xmlns="" id="{AF68FCFC-04FD-4584-915A-9B3F5379FA62}"/>
            </a:ext>
          </a:extLst>
        </xdr:cNvPr>
        <xdr:cNvSpPr txBox="1"/>
      </xdr:nvSpPr>
      <xdr:spPr>
        <a:xfrm>
          <a:off x="14389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21607</xdr:rowOff>
    </xdr:from>
    <xdr:ext cx="405111" cy="259045"/>
    <xdr:sp macro="" textlink="">
      <xdr:nvSpPr>
        <xdr:cNvPr id="511" name="n_3mainValue【学校施設】&#10;有形固定資産減価償却率">
          <a:extLst>
            <a:ext uri="{FF2B5EF4-FFF2-40B4-BE49-F238E27FC236}">
              <a16:creationId xmlns:a16="http://schemas.microsoft.com/office/drawing/2014/main" xmlns="" id="{04213A4F-5321-4577-AF95-CB9484DB37D0}"/>
            </a:ext>
          </a:extLst>
        </xdr:cNvPr>
        <xdr:cNvSpPr txBox="1"/>
      </xdr:nvSpPr>
      <xdr:spPr>
        <a:xfrm>
          <a:off x="13500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xmlns="" id="{EB48BE62-D791-40DB-A01F-E2940E0243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xmlns="" id="{2B7388B1-14A3-4399-BBA8-A033AE9E41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xmlns="" id="{363385DD-EE89-443A-BBDB-F0BD190EB7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xmlns="" id="{A7965DAF-B50A-4EBD-AA4B-DAADAA5B8A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xmlns="" id="{A7C8F4CA-0000-435F-91B3-19420EC221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xmlns="" id="{DBF446F2-C768-49B2-A7C6-4DD52873ED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xmlns="" id="{4E9A4BF3-74C4-40EB-AA0A-B901C0E238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xmlns="" id="{0AB22359-B8D6-4DFE-BE16-D037933F81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xmlns="" id="{CBAC360B-68EA-484F-A854-462BACF7F7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xmlns="" id="{FFC28DD9-0072-4ECB-9A05-5C1CB94353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xmlns="" id="{A8C8C94C-C941-4AEB-9682-2C82FD0BE02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xmlns="" id="{E09B55E5-EC9A-4C00-A8FC-4FB30CE085A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xmlns="" id="{D63074A2-A2AF-4D5A-B9A4-0F8C7FA063D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xmlns="" id="{F20801E6-0BEE-4C37-8894-CA71ED668A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xmlns="" id="{AD99314F-11D7-4E70-99B5-30B65EBB051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xmlns="" id="{BA06EFD8-1ECD-4656-9D46-213508C0006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xmlns="" id="{0BFFCA28-38E4-4B1B-BDB0-BF2D4A77D9F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xmlns="" id="{B029AF5E-3D2F-4CC2-99A8-7156D0F4947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xmlns="" id="{561AD9F1-7DCF-401A-88D1-62B92F99A9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xmlns="" id="{D36EE287-F744-42C9-BC08-1CDB5F4522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xmlns="" id="{18ADEA53-3C56-474F-849C-BCCFE54F65D5}"/>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xmlns="" id="{B383FE52-6A5E-4E3E-AB70-EF492BD22AB3}"/>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xmlns="" id="{E7D324BE-5916-48BA-A2E3-DFC85B03D029}"/>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xmlns="" id="{E3EFABD8-6046-4F63-A871-F8B4A7D2067C}"/>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xmlns="" id="{6133A7CA-BA4C-4BA9-8477-77FF509B7EF5}"/>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7" name="【学校施設】&#10;一人当たり面積平均値テキスト">
          <a:extLst>
            <a:ext uri="{FF2B5EF4-FFF2-40B4-BE49-F238E27FC236}">
              <a16:creationId xmlns:a16="http://schemas.microsoft.com/office/drawing/2014/main" xmlns="" id="{A9A47070-3E4C-4BA2-85C7-E77BE9FFA5AF}"/>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xmlns="" id="{B9B56D38-2185-4E81-90FE-7C0A54AFD9C2}"/>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xmlns="" id="{15D4FF53-C2D0-4457-9C3A-0ADC2B3C3B2E}"/>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xmlns="" id="{16F7EFCD-C22C-4F17-B106-47E7DC9CFEB1}"/>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xmlns="" id="{1791429B-773C-455E-8C4B-D339A7C688A8}"/>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E79A7B24-CBC5-471A-81FD-0C5B04902E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11FC4DEA-5443-4150-A9EE-CACCAD972C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E6A0BEA9-B35A-4243-BA1B-487390EDA4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7E9AD6BF-8B87-48BC-9CB5-E65AA680BD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9C360ECD-CB6A-439E-B61E-FA186FC9A6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123507</xdr:rowOff>
    </xdr:from>
    <xdr:to>
      <xdr:col>116</xdr:col>
      <xdr:colOff>114300</xdr:colOff>
      <xdr:row>58</xdr:row>
      <xdr:rowOff>53657</xdr:rowOff>
    </xdr:to>
    <xdr:sp macro="" textlink="">
      <xdr:nvSpPr>
        <xdr:cNvPr id="547" name="楕円 546">
          <a:extLst>
            <a:ext uri="{FF2B5EF4-FFF2-40B4-BE49-F238E27FC236}">
              <a16:creationId xmlns:a16="http://schemas.microsoft.com/office/drawing/2014/main" xmlns="" id="{D13C0916-4302-4215-9DB3-F4320CE13234}"/>
            </a:ext>
          </a:extLst>
        </xdr:cNvPr>
        <xdr:cNvSpPr/>
      </xdr:nvSpPr>
      <xdr:spPr>
        <a:xfrm>
          <a:off x="221107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146384</xdr:rowOff>
    </xdr:from>
    <xdr:ext cx="469744" cy="259045"/>
    <xdr:sp macro="" textlink="">
      <xdr:nvSpPr>
        <xdr:cNvPr id="548" name="【学校施設】&#10;一人当たり面積該当値テキスト">
          <a:extLst>
            <a:ext uri="{FF2B5EF4-FFF2-40B4-BE49-F238E27FC236}">
              <a16:creationId xmlns:a16="http://schemas.microsoft.com/office/drawing/2014/main" xmlns="" id="{2541096C-BACC-450C-941D-1B8DB754BCE7}"/>
            </a:ext>
          </a:extLst>
        </xdr:cNvPr>
        <xdr:cNvSpPr txBox="1"/>
      </xdr:nvSpPr>
      <xdr:spPr>
        <a:xfrm>
          <a:off x="22199600" y="974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156083</xdr:rowOff>
    </xdr:from>
    <xdr:to>
      <xdr:col>112</xdr:col>
      <xdr:colOff>38100</xdr:colOff>
      <xdr:row>58</xdr:row>
      <xdr:rowOff>86233</xdr:rowOff>
    </xdr:to>
    <xdr:sp macro="" textlink="">
      <xdr:nvSpPr>
        <xdr:cNvPr id="549" name="楕円 548">
          <a:extLst>
            <a:ext uri="{FF2B5EF4-FFF2-40B4-BE49-F238E27FC236}">
              <a16:creationId xmlns:a16="http://schemas.microsoft.com/office/drawing/2014/main" xmlns="" id="{35ABC96D-8666-4511-9A79-A93EF354607D}"/>
            </a:ext>
          </a:extLst>
        </xdr:cNvPr>
        <xdr:cNvSpPr/>
      </xdr:nvSpPr>
      <xdr:spPr>
        <a:xfrm>
          <a:off x="21272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2857</xdr:rowOff>
    </xdr:from>
    <xdr:to>
      <xdr:col>116</xdr:col>
      <xdr:colOff>63500</xdr:colOff>
      <xdr:row>58</xdr:row>
      <xdr:rowOff>35433</xdr:rowOff>
    </xdr:to>
    <xdr:cxnSp macro="">
      <xdr:nvCxnSpPr>
        <xdr:cNvPr id="550" name="直線コネクタ 549">
          <a:extLst>
            <a:ext uri="{FF2B5EF4-FFF2-40B4-BE49-F238E27FC236}">
              <a16:creationId xmlns:a16="http://schemas.microsoft.com/office/drawing/2014/main" xmlns="" id="{C9430936-2E0A-44A0-A224-F9659D0D05C4}"/>
            </a:ext>
          </a:extLst>
        </xdr:cNvPr>
        <xdr:cNvCxnSpPr/>
      </xdr:nvCxnSpPr>
      <xdr:spPr>
        <a:xfrm flipV="1">
          <a:off x="21323300" y="9946957"/>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xdr:rowOff>
    </xdr:from>
    <xdr:to>
      <xdr:col>107</xdr:col>
      <xdr:colOff>101600</xdr:colOff>
      <xdr:row>58</xdr:row>
      <xdr:rowOff>103378</xdr:rowOff>
    </xdr:to>
    <xdr:sp macro="" textlink="">
      <xdr:nvSpPr>
        <xdr:cNvPr id="551" name="楕円 550">
          <a:extLst>
            <a:ext uri="{FF2B5EF4-FFF2-40B4-BE49-F238E27FC236}">
              <a16:creationId xmlns:a16="http://schemas.microsoft.com/office/drawing/2014/main" xmlns="" id="{A1686311-C6D5-4E94-8C15-67783A0D52ED}"/>
            </a:ext>
          </a:extLst>
        </xdr:cNvPr>
        <xdr:cNvSpPr/>
      </xdr:nvSpPr>
      <xdr:spPr>
        <a:xfrm>
          <a:off x="20383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35433</xdr:rowOff>
    </xdr:from>
    <xdr:to>
      <xdr:col>111</xdr:col>
      <xdr:colOff>177800</xdr:colOff>
      <xdr:row>58</xdr:row>
      <xdr:rowOff>52578</xdr:rowOff>
    </xdr:to>
    <xdr:cxnSp macro="">
      <xdr:nvCxnSpPr>
        <xdr:cNvPr id="552" name="直線コネクタ 551">
          <a:extLst>
            <a:ext uri="{FF2B5EF4-FFF2-40B4-BE49-F238E27FC236}">
              <a16:creationId xmlns:a16="http://schemas.microsoft.com/office/drawing/2014/main" xmlns="" id="{46919F78-FD59-44C2-8E6B-8FC8F817B159}"/>
            </a:ext>
          </a:extLst>
        </xdr:cNvPr>
        <xdr:cNvCxnSpPr/>
      </xdr:nvCxnSpPr>
      <xdr:spPr>
        <a:xfrm flipV="1">
          <a:off x="20434300" y="997953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37782</xdr:rowOff>
    </xdr:from>
    <xdr:to>
      <xdr:col>102</xdr:col>
      <xdr:colOff>165100</xdr:colOff>
      <xdr:row>58</xdr:row>
      <xdr:rowOff>139382</xdr:rowOff>
    </xdr:to>
    <xdr:sp macro="" textlink="">
      <xdr:nvSpPr>
        <xdr:cNvPr id="553" name="楕円 552">
          <a:extLst>
            <a:ext uri="{FF2B5EF4-FFF2-40B4-BE49-F238E27FC236}">
              <a16:creationId xmlns:a16="http://schemas.microsoft.com/office/drawing/2014/main" xmlns="" id="{3193C432-1665-4DA9-A984-895B8F0F6563}"/>
            </a:ext>
          </a:extLst>
        </xdr:cNvPr>
        <xdr:cNvSpPr/>
      </xdr:nvSpPr>
      <xdr:spPr>
        <a:xfrm>
          <a:off x="19494500" y="99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52578</xdr:rowOff>
    </xdr:from>
    <xdr:to>
      <xdr:col>107</xdr:col>
      <xdr:colOff>50800</xdr:colOff>
      <xdr:row>58</xdr:row>
      <xdr:rowOff>88582</xdr:rowOff>
    </xdr:to>
    <xdr:cxnSp macro="">
      <xdr:nvCxnSpPr>
        <xdr:cNvPr id="554" name="直線コネクタ 553">
          <a:extLst>
            <a:ext uri="{FF2B5EF4-FFF2-40B4-BE49-F238E27FC236}">
              <a16:creationId xmlns:a16="http://schemas.microsoft.com/office/drawing/2014/main" xmlns="" id="{A786A21F-305F-4461-8757-FB7504509556}"/>
            </a:ext>
          </a:extLst>
        </xdr:cNvPr>
        <xdr:cNvCxnSpPr/>
      </xdr:nvCxnSpPr>
      <xdr:spPr>
        <a:xfrm flipV="1">
          <a:off x="19545300" y="9996678"/>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5" name="n_1aveValue【学校施設】&#10;一人当たり面積">
          <a:extLst>
            <a:ext uri="{FF2B5EF4-FFF2-40B4-BE49-F238E27FC236}">
              <a16:creationId xmlns:a16="http://schemas.microsoft.com/office/drawing/2014/main" xmlns="" id="{42D2E45F-B02F-4B37-891B-803C051991B5}"/>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6" name="n_2aveValue【学校施設】&#10;一人当たり面積">
          <a:extLst>
            <a:ext uri="{FF2B5EF4-FFF2-40B4-BE49-F238E27FC236}">
              <a16:creationId xmlns:a16="http://schemas.microsoft.com/office/drawing/2014/main" xmlns="" id="{5AF30AC2-EA16-41AF-BE98-D6954724988D}"/>
            </a:ext>
          </a:extLst>
        </xdr:cNvPr>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7" name="n_3aveValue【学校施設】&#10;一人当たり面積">
          <a:extLst>
            <a:ext uri="{FF2B5EF4-FFF2-40B4-BE49-F238E27FC236}">
              <a16:creationId xmlns:a16="http://schemas.microsoft.com/office/drawing/2014/main" xmlns="" id="{7692F700-BC66-43AC-A7F5-6D05BC1C107B}"/>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102760</xdr:rowOff>
    </xdr:from>
    <xdr:ext cx="469744" cy="259045"/>
    <xdr:sp macro="" textlink="">
      <xdr:nvSpPr>
        <xdr:cNvPr id="558" name="n_1mainValue【学校施設】&#10;一人当たり面積">
          <a:extLst>
            <a:ext uri="{FF2B5EF4-FFF2-40B4-BE49-F238E27FC236}">
              <a16:creationId xmlns:a16="http://schemas.microsoft.com/office/drawing/2014/main" xmlns="" id="{83BEF1F8-1679-428D-B7B1-E384E6EACE75}"/>
            </a:ext>
          </a:extLst>
        </xdr:cNvPr>
        <xdr:cNvSpPr txBox="1"/>
      </xdr:nvSpPr>
      <xdr:spPr>
        <a:xfrm>
          <a:off x="21075727"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119905</xdr:rowOff>
    </xdr:from>
    <xdr:ext cx="469744" cy="259045"/>
    <xdr:sp macro="" textlink="">
      <xdr:nvSpPr>
        <xdr:cNvPr id="559" name="n_2mainValue【学校施設】&#10;一人当たり面積">
          <a:extLst>
            <a:ext uri="{FF2B5EF4-FFF2-40B4-BE49-F238E27FC236}">
              <a16:creationId xmlns:a16="http://schemas.microsoft.com/office/drawing/2014/main" xmlns="" id="{01EBA592-1D9C-41EC-89CE-302431813AFA}"/>
            </a:ext>
          </a:extLst>
        </xdr:cNvPr>
        <xdr:cNvSpPr txBox="1"/>
      </xdr:nvSpPr>
      <xdr:spPr>
        <a:xfrm>
          <a:off x="20199427" y="9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155909</xdr:rowOff>
    </xdr:from>
    <xdr:ext cx="469744" cy="259045"/>
    <xdr:sp macro="" textlink="">
      <xdr:nvSpPr>
        <xdr:cNvPr id="560" name="n_3mainValue【学校施設】&#10;一人当たり面積">
          <a:extLst>
            <a:ext uri="{FF2B5EF4-FFF2-40B4-BE49-F238E27FC236}">
              <a16:creationId xmlns:a16="http://schemas.microsoft.com/office/drawing/2014/main" xmlns="" id="{629D1C74-F588-4DA7-9FB3-F508E28AFCBA}"/>
            </a:ext>
          </a:extLst>
        </xdr:cNvPr>
        <xdr:cNvSpPr txBox="1"/>
      </xdr:nvSpPr>
      <xdr:spPr>
        <a:xfrm>
          <a:off x="19310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xmlns="" id="{72C15E37-9303-4C8F-9D9B-939902531B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xmlns="" id="{50F1326B-E87F-4858-94B3-5FAA3D0D6B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xmlns="" id="{7707035B-7988-4D7A-943B-F9D2CF0547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xmlns="" id="{237388AE-65CA-49A6-B114-70CE645A12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xmlns="" id="{D9AD77AC-8B63-4056-BD1A-24CDD6E3AD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xmlns="" id="{382E72D4-F1E4-4FB7-80CC-6459D517EB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xmlns="" id="{DCD703A5-60A5-40BB-BD8D-FF351AD69B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xmlns="" id="{0024AC28-41DA-4548-9234-22A345BB455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xmlns="" id="{D1CEB58F-4038-492F-B676-D38D6D16BCF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xmlns="" id="{F7E1520B-D64C-4795-983B-B0E6032912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a:extLst>
            <a:ext uri="{FF2B5EF4-FFF2-40B4-BE49-F238E27FC236}">
              <a16:creationId xmlns:a16="http://schemas.microsoft.com/office/drawing/2014/main" xmlns="" id="{7965ED8B-5C73-4F1E-8BF4-35FE39E0344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a:extLst>
            <a:ext uri="{FF2B5EF4-FFF2-40B4-BE49-F238E27FC236}">
              <a16:creationId xmlns:a16="http://schemas.microsoft.com/office/drawing/2014/main" xmlns="" id="{9FEC04A3-1DD0-4615-B000-06E795C022C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a:extLst>
            <a:ext uri="{FF2B5EF4-FFF2-40B4-BE49-F238E27FC236}">
              <a16:creationId xmlns:a16="http://schemas.microsoft.com/office/drawing/2014/main" xmlns="" id="{36C2BECA-15F6-4450-81B7-0BF3EC39400F}"/>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a:extLst>
            <a:ext uri="{FF2B5EF4-FFF2-40B4-BE49-F238E27FC236}">
              <a16:creationId xmlns:a16="http://schemas.microsoft.com/office/drawing/2014/main" xmlns="" id="{DAD90B63-146E-4F0E-BF89-5E61EA3C7BD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a:extLst>
            <a:ext uri="{FF2B5EF4-FFF2-40B4-BE49-F238E27FC236}">
              <a16:creationId xmlns:a16="http://schemas.microsoft.com/office/drawing/2014/main" xmlns="" id="{A52A2BBC-5350-4783-9382-001B66EBD40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a:extLst>
            <a:ext uri="{FF2B5EF4-FFF2-40B4-BE49-F238E27FC236}">
              <a16:creationId xmlns:a16="http://schemas.microsoft.com/office/drawing/2014/main" xmlns="" id="{9FBD4D91-7BA0-4B6F-A88A-E7D3FA6A6E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a:extLst>
            <a:ext uri="{FF2B5EF4-FFF2-40B4-BE49-F238E27FC236}">
              <a16:creationId xmlns:a16="http://schemas.microsoft.com/office/drawing/2014/main" xmlns="" id="{42B3D309-B8DD-4AE1-8570-AAE715DB133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a:extLst>
            <a:ext uri="{FF2B5EF4-FFF2-40B4-BE49-F238E27FC236}">
              <a16:creationId xmlns:a16="http://schemas.microsoft.com/office/drawing/2014/main" xmlns="" id="{66E5751E-2D96-4B31-9F9A-FB612C5F1D0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a:extLst>
            <a:ext uri="{FF2B5EF4-FFF2-40B4-BE49-F238E27FC236}">
              <a16:creationId xmlns:a16="http://schemas.microsoft.com/office/drawing/2014/main" xmlns="" id="{31053BB3-470B-46B9-8C47-BAB7FDB48B2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a:extLst>
            <a:ext uri="{FF2B5EF4-FFF2-40B4-BE49-F238E27FC236}">
              <a16:creationId xmlns:a16="http://schemas.microsoft.com/office/drawing/2014/main" xmlns="" id="{50564F39-6267-4FF6-95F6-4886BE093CB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xmlns="" id="{A78DE34B-3A05-443D-A8F8-E662D499DBB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xmlns="" id="{72167537-69FE-431A-83FA-F9C673DFDD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xmlns="" id="{A2CC7980-6F77-40F1-8A90-8FDAEC7FE5C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xmlns="" id="{AE7BDFDC-7CDA-41EC-A67E-ABF0F31F45B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85" name="直線コネクタ 584">
          <a:extLst>
            <a:ext uri="{FF2B5EF4-FFF2-40B4-BE49-F238E27FC236}">
              <a16:creationId xmlns:a16="http://schemas.microsoft.com/office/drawing/2014/main" xmlns="" id="{35A342A8-F9FF-421B-AD8C-3BE431650206}"/>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6" name="【児童館】&#10;有形固定資産減価償却率最小値テキスト">
          <a:extLst>
            <a:ext uri="{FF2B5EF4-FFF2-40B4-BE49-F238E27FC236}">
              <a16:creationId xmlns:a16="http://schemas.microsoft.com/office/drawing/2014/main" xmlns="" id="{CEEC42EA-2EBF-4E9B-AC78-08CC414AB481}"/>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a:extLst>
            <a:ext uri="{FF2B5EF4-FFF2-40B4-BE49-F238E27FC236}">
              <a16:creationId xmlns:a16="http://schemas.microsoft.com/office/drawing/2014/main" xmlns="" id="{07095D57-D33E-4A3E-ADD4-542DF36607A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8" name="【児童館】&#10;有形固定資産減価償却率最大値テキスト">
          <a:extLst>
            <a:ext uri="{FF2B5EF4-FFF2-40B4-BE49-F238E27FC236}">
              <a16:creationId xmlns:a16="http://schemas.microsoft.com/office/drawing/2014/main" xmlns="" id="{753520EE-3726-4B05-946F-CB40DAD06509}"/>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9" name="直線コネクタ 588">
          <a:extLst>
            <a:ext uri="{FF2B5EF4-FFF2-40B4-BE49-F238E27FC236}">
              <a16:creationId xmlns:a16="http://schemas.microsoft.com/office/drawing/2014/main" xmlns="" id="{96FA1E1F-C5A1-48DA-A9B8-6C364076779B}"/>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0" name="【児童館】&#10;有形固定資産減価償却率平均値テキスト">
          <a:extLst>
            <a:ext uri="{FF2B5EF4-FFF2-40B4-BE49-F238E27FC236}">
              <a16:creationId xmlns:a16="http://schemas.microsoft.com/office/drawing/2014/main" xmlns="" id="{EC315380-DC1F-4B10-8254-829B9149A391}"/>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1" name="フローチャート: 判断 590">
          <a:extLst>
            <a:ext uri="{FF2B5EF4-FFF2-40B4-BE49-F238E27FC236}">
              <a16:creationId xmlns:a16="http://schemas.microsoft.com/office/drawing/2014/main" xmlns="" id="{CF328B73-64D8-448B-8453-D70787A6B269}"/>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2" name="フローチャート: 判断 591">
          <a:extLst>
            <a:ext uri="{FF2B5EF4-FFF2-40B4-BE49-F238E27FC236}">
              <a16:creationId xmlns:a16="http://schemas.microsoft.com/office/drawing/2014/main" xmlns="" id="{0E5123FC-402D-4E52-9DA3-247DBCA30B75}"/>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3" name="フローチャート: 判断 592">
          <a:extLst>
            <a:ext uri="{FF2B5EF4-FFF2-40B4-BE49-F238E27FC236}">
              <a16:creationId xmlns:a16="http://schemas.microsoft.com/office/drawing/2014/main" xmlns="" id="{03A6ED7B-CA77-4FB6-8122-933D4D0FED5C}"/>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94" name="フローチャート: 判断 593">
          <a:extLst>
            <a:ext uri="{FF2B5EF4-FFF2-40B4-BE49-F238E27FC236}">
              <a16:creationId xmlns:a16="http://schemas.microsoft.com/office/drawing/2014/main" xmlns="" id="{8EC262D9-6A4F-47EF-A94C-9BC5B610FF58}"/>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F4411718-4757-4667-A26C-E034AB1F62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4EB61B95-B8F0-4167-B227-F973F98E56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9374B483-B87D-4905-B452-628E90822E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2C72326E-A1A4-4B37-AB73-A4374E91D2A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93899033-4177-45A6-916F-7A7B2A5A19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120650</xdr:rowOff>
    </xdr:from>
    <xdr:to>
      <xdr:col>85</xdr:col>
      <xdr:colOff>177800</xdr:colOff>
      <xdr:row>86</xdr:row>
      <xdr:rowOff>50800</xdr:rowOff>
    </xdr:to>
    <xdr:sp macro="" textlink="">
      <xdr:nvSpPr>
        <xdr:cNvPr id="600" name="楕円 599">
          <a:extLst>
            <a:ext uri="{FF2B5EF4-FFF2-40B4-BE49-F238E27FC236}">
              <a16:creationId xmlns:a16="http://schemas.microsoft.com/office/drawing/2014/main" xmlns="" id="{54656BC0-5E6A-428E-A926-42F8C1682F44}"/>
            </a:ext>
          </a:extLst>
        </xdr:cNvPr>
        <xdr:cNvSpPr/>
      </xdr:nvSpPr>
      <xdr:spPr>
        <a:xfrm>
          <a:off x="16268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35577</xdr:rowOff>
    </xdr:from>
    <xdr:ext cx="405111" cy="259045"/>
    <xdr:sp macro="" textlink="">
      <xdr:nvSpPr>
        <xdr:cNvPr id="601" name="【児童館】&#10;有形固定資産減価償却率該当値テキスト">
          <a:extLst>
            <a:ext uri="{FF2B5EF4-FFF2-40B4-BE49-F238E27FC236}">
              <a16:creationId xmlns:a16="http://schemas.microsoft.com/office/drawing/2014/main" xmlns="" id="{4BDBFAD6-2628-48F1-A5EE-4C5C6D90319B}"/>
            </a:ext>
          </a:extLst>
        </xdr:cNvPr>
        <xdr:cNvSpPr txBox="1"/>
      </xdr:nvSpPr>
      <xdr:spPr>
        <a:xfrm>
          <a:off x="16357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17780</xdr:rowOff>
    </xdr:from>
    <xdr:to>
      <xdr:col>81</xdr:col>
      <xdr:colOff>101600</xdr:colOff>
      <xdr:row>86</xdr:row>
      <xdr:rowOff>119380</xdr:rowOff>
    </xdr:to>
    <xdr:sp macro="" textlink="">
      <xdr:nvSpPr>
        <xdr:cNvPr id="602" name="楕円 601">
          <a:extLst>
            <a:ext uri="{FF2B5EF4-FFF2-40B4-BE49-F238E27FC236}">
              <a16:creationId xmlns:a16="http://schemas.microsoft.com/office/drawing/2014/main" xmlns="" id="{D7655645-182D-47E7-931D-B03878FB2BED}"/>
            </a:ext>
          </a:extLst>
        </xdr:cNvPr>
        <xdr:cNvSpPr/>
      </xdr:nvSpPr>
      <xdr:spPr>
        <a:xfrm>
          <a:off x="15430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0</xdr:rowOff>
    </xdr:from>
    <xdr:to>
      <xdr:col>85</xdr:col>
      <xdr:colOff>127000</xdr:colOff>
      <xdr:row>86</xdr:row>
      <xdr:rowOff>68580</xdr:rowOff>
    </xdr:to>
    <xdr:cxnSp macro="">
      <xdr:nvCxnSpPr>
        <xdr:cNvPr id="603" name="直線コネクタ 602">
          <a:extLst>
            <a:ext uri="{FF2B5EF4-FFF2-40B4-BE49-F238E27FC236}">
              <a16:creationId xmlns:a16="http://schemas.microsoft.com/office/drawing/2014/main" xmlns="" id="{938176D7-0959-48DB-AFB1-A9DF609091FC}"/>
            </a:ext>
          </a:extLst>
        </xdr:cNvPr>
        <xdr:cNvCxnSpPr/>
      </xdr:nvCxnSpPr>
      <xdr:spPr>
        <a:xfrm flipV="1">
          <a:off x="15481300" y="14744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86361</xdr:rowOff>
    </xdr:from>
    <xdr:to>
      <xdr:col>76</xdr:col>
      <xdr:colOff>165100</xdr:colOff>
      <xdr:row>87</xdr:row>
      <xdr:rowOff>16511</xdr:rowOff>
    </xdr:to>
    <xdr:sp macro="" textlink="">
      <xdr:nvSpPr>
        <xdr:cNvPr id="604" name="楕円 603">
          <a:extLst>
            <a:ext uri="{FF2B5EF4-FFF2-40B4-BE49-F238E27FC236}">
              <a16:creationId xmlns:a16="http://schemas.microsoft.com/office/drawing/2014/main" xmlns="" id="{CFD19A44-2C08-422F-9C51-3A7E38B6E3B6}"/>
            </a:ext>
          </a:extLst>
        </xdr:cNvPr>
        <xdr:cNvSpPr/>
      </xdr:nvSpPr>
      <xdr:spPr>
        <a:xfrm>
          <a:off x="14541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68580</xdr:rowOff>
    </xdr:from>
    <xdr:to>
      <xdr:col>81</xdr:col>
      <xdr:colOff>50800</xdr:colOff>
      <xdr:row>86</xdr:row>
      <xdr:rowOff>137161</xdr:rowOff>
    </xdr:to>
    <xdr:cxnSp macro="">
      <xdr:nvCxnSpPr>
        <xdr:cNvPr id="605" name="直線コネクタ 604">
          <a:extLst>
            <a:ext uri="{FF2B5EF4-FFF2-40B4-BE49-F238E27FC236}">
              <a16:creationId xmlns:a16="http://schemas.microsoft.com/office/drawing/2014/main" xmlns="" id="{5E85908C-5F23-45C6-8F54-FFD33085DE06}"/>
            </a:ext>
          </a:extLst>
        </xdr:cNvPr>
        <xdr:cNvCxnSpPr/>
      </xdr:nvCxnSpPr>
      <xdr:spPr>
        <a:xfrm flipV="1">
          <a:off x="14592300" y="14813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154939</xdr:rowOff>
    </xdr:from>
    <xdr:to>
      <xdr:col>72</xdr:col>
      <xdr:colOff>38100</xdr:colOff>
      <xdr:row>87</xdr:row>
      <xdr:rowOff>85089</xdr:rowOff>
    </xdr:to>
    <xdr:sp macro="" textlink="">
      <xdr:nvSpPr>
        <xdr:cNvPr id="606" name="楕円 605">
          <a:extLst>
            <a:ext uri="{FF2B5EF4-FFF2-40B4-BE49-F238E27FC236}">
              <a16:creationId xmlns:a16="http://schemas.microsoft.com/office/drawing/2014/main" xmlns="" id="{3CA695E8-A018-4982-8CC5-8491D9AF2754}"/>
            </a:ext>
          </a:extLst>
        </xdr:cNvPr>
        <xdr:cNvSpPr/>
      </xdr:nvSpPr>
      <xdr:spPr>
        <a:xfrm>
          <a:off x="13652500" y="1489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137161</xdr:rowOff>
    </xdr:from>
    <xdr:to>
      <xdr:col>76</xdr:col>
      <xdr:colOff>114300</xdr:colOff>
      <xdr:row>87</xdr:row>
      <xdr:rowOff>34289</xdr:rowOff>
    </xdr:to>
    <xdr:cxnSp macro="">
      <xdr:nvCxnSpPr>
        <xdr:cNvPr id="607" name="直線コネクタ 606">
          <a:extLst>
            <a:ext uri="{FF2B5EF4-FFF2-40B4-BE49-F238E27FC236}">
              <a16:creationId xmlns:a16="http://schemas.microsoft.com/office/drawing/2014/main" xmlns="" id="{4491B2C7-0A4A-4A17-9254-7725D6D75226}"/>
            </a:ext>
          </a:extLst>
        </xdr:cNvPr>
        <xdr:cNvCxnSpPr/>
      </xdr:nvCxnSpPr>
      <xdr:spPr>
        <a:xfrm flipV="1">
          <a:off x="13703300" y="14881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08" name="n_1aveValue【児童館】&#10;有形固定資産減価償却率">
          <a:extLst>
            <a:ext uri="{FF2B5EF4-FFF2-40B4-BE49-F238E27FC236}">
              <a16:creationId xmlns:a16="http://schemas.microsoft.com/office/drawing/2014/main" xmlns="" id="{B392DE56-2852-4967-B445-BA5984B5B9D4}"/>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609" name="n_2aveValue【児童館】&#10;有形固定資産減価償却率">
          <a:extLst>
            <a:ext uri="{FF2B5EF4-FFF2-40B4-BE49-F238E27FC236}">
              <a16:creationId xmlns:a16="http://schemas.microsoft.com/office/drawing/2014/main" xmlns="" id="{FAA92822-D41B-4278-ABA5-DCDDD30AA8D5}"/>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10" name="n_3aveValue【児童館】&#10;有形固定資産減価償却率">
          <a:extLst>
            <a:ext uri="{FF2B5EF4-FFF2-40B4-BE49-F238E27FC236}">
              <a16:creationId xmlns:a16="http://schemas.microsoft.com/office/drawing/2014/main" xmlns="" id="{151E75EB-CEF1-4BA6-8025-E13FCE732229}"/>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110507</xdr:rowOff>
    </xdr:from>
    <xdr:ext cx="405111" cy="259045"/>
    <xdr:sp macro="" textlink="">
      <xdr:nvSpPr>
        <xdr:cNvPr id="611" name="n_1mainValue【児童館】&#10;有形固定資産減価償却率">
          <a:extLst>
            <a:ext uri="{FF2B5EF4-FFF2-40B4-BE49-F238E27FC236}">
              <a16:creationId xmlns:a16="http://schemas.microsoft.com/office/drawing/2014/main" xmlns="" id="{2005B6C3-289E-42E4-84E3-5F11CB4BD4C1}"/>
            </a:ext>
          </a:extLst>
        </xdr:cNvPr>
        <xdr:cNvSpPr txBox="1"/>
      </xdr:nvSpPr>
      <xdr:spPr>
        <a:xfrm>
          <a:off x="152660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7638</xdr:rowOff>
    </xdr:from>
    <xdr:ext cx="405111" cy="259045"/>
    <xdr:sp macro="" textlink="">
      <xdr:nvSpPr>
        <xdr:cNvPr id="612" name="n_2mainValue【児童館】&#10;有形固定資産減価償却率">
          <a:extLst>
            <a:ext uri="{FF2B5EF4-FFF2-40B4-BE49-F238E27FC236}">
              <a16:creationId xmlns:a16="http://schemas.microsoft.com/office/drawing/2014/main" xmlns="" id="{509CD4B1-E2A8-4627-8304-3EE728BFD05D}"/>
            </a:ext>
          </a:extLst>
        </xdr:cNvPr>
        <xdr:cNvSpPr txBox="1"/>
      </xdr:nvSpPr>
      <xdr:spPr>
        <a:xfrm>
          <a:off x="14389744"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76216</xdr:rowOff>
    </xdr:from>
    <xdr:ext cx="405111" cy="259045"/>
    <xdr:sp macro="" textlink="">
      <xdr:nvSpPr>
        <xdr:cNvPr id="613" name="n_3mainValue【児童館】&#10;有形固定資産減価償却率">
          <a:extLst>
            <a:ext uri="{FF2B5EF4-FFF2-40B4-BE49-F238E27FC236}">
              <a16:creationId xmlns:a16="http://schemas.microsoft.com/office/drawing/2014/main" xmlns="" id="{EB545D15-1EBC-498F-AC8C-C92D67C0B266}"/>
            </a:ext>
          </a:extLst>
        </xdr:cNvPr>
        <xdr:cNvSpPr txBox="1"/>
      </xdr:nvSpPr>
      <xdr:spPr>
        <a:xfrm>
          <a:off x="13500744" y="1499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xmlns="" id="{6E7DAF43-C8C0-4BB9-B93E-BD40951DB6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xmlns="" id="{A5B76234-18E6-4AA9-870C-AD79CBF78E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xmlns="" id="{D92823F6-A1D5-42A3-AB91-575161C747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xmlns="" id="{D5094B20-CFBC-4FD5-B5F5-01EC47A294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xmlns="" id="{6AACB715-F3D2-42F8-9A3E-F0B1D5720F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xmlns="" id="{52DAB2C7-119F-4665-BFC9-7FF0E26798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xmlns="" id="{0F6995F3-647F-4E3F-9054-61142868E7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xmlns="" id="{0FC35BDB-CDD2-435E-A605-8385179DE5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xmlns="" id="{E85BA2CE-B3D7-48CC-8A7B-A9EC00E8CE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xmlns="" id="{F114BD23-4FB8-4E9D-8EDF-F2CC76F68F3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xmlns="" id="{F8373F73-46C2-4E96-887A-9A332E785A0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xmlns="" id="{0A4025F8-FF0E-42C1-A65D-D4F79A91A93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xmlns="" id="{9522C2C9-F368-48EE-BF42-AD8308FE04E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xmlns="" id="{B05F2899-2807-41D6-B264-F426EBDF5D7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xmlns="" id="{6D73C6F9-2369-4906-8E4B-B9F09BBB41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xmlns="" id="{F969BE31-E5C4-4A6A-BBDB-DD3B8E5611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xmlns="" id="{EDCC5519-8EF7-40DD-81F2-7AD1725F568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xmlns="" id="{075A3B6B-ED26-44D7-82A1-9ED86335E9C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xmlns="" id="{A5F115F7-4ED6-4857-8E86-92D2034E611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xmlns="" id="{30CAB32D-2492-4086-80E5-F49C70651A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xmlns="" id="{16A8FDD9-F611-4B19-8922-EAC5B526A8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xmlns="" id="{DB3D4607-ED3A-4F1C-A5AB-8955655A7A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a:extLst>
            <a:ext uri="{FF2B5EF4-FFF2-40B4-BE49-F238E27FC236}">
              <a16:creationId xmlns:a16="http://schemas.microsoft.com/office/drawing/2014/main" xmlns="" id="{1D991F72-D6BD-4DB0-8AD3-23E3E443F4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7" name="直線コネクタ 636">
          <a:extLst>
            <a:ext uri="{FF2B5EF4-FFF2-40B4-BE49-F238E27FC236}">
              <a16:creationId xmlns:a16="http://schemas.microsoft.com/office/drawing/2014/main" xmlns="" id="{50E1DF66-98EC-4AF2-B4B6-09432D7AF293}"/>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8" name="【児童館】&#10;一人当たり面積最小値テキスト">
          <a:extLst>
            <a:ext uri="{FF2B5EF4-FFF2-40B4-BE49-F238E27FC236}">
              <a16:creationId xmlns:a16="http://schemas.microsoft.com/office/drawing/2014/main" xmlns="" id="{C3BA089B-FEB3-494E-8C7A-96584C78F7E2}"/>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9" name="直線コネクタ 638">
          <a:extLst>
            <a:ext uri="{FF2B5EF4-FFF2-40B4-BE49-F238E27FC236}">
              <a16:creationId xmlns:a16="http://schemas.microsoft.com/office/drawing/2014/main" xmlns="" id="{D07CBB8D-5A2C-49F2-B909-5F413683B04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40" name="【児童館】&#10;一人当たり面積最大値テキスト">
          <a:extLst>
            <a:ext uri="{FF2B5EF4-FFF2-40B4-BE49-F238E27FC236}">
              <a16:creationId xmlns:a16="http://schemas.microsoft.com/office/drawing/2014/main" xmlns="" id="{A6BC5872-13C8-43B1-9FFC-C31D6EA70D94}"/>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41" name="直線コネクタ 640">
          <a:extLst>
            <a:ext uri="{FF2B5EF4-FFF2-40B4-BE49-F238E27FC236}">
              <a16:creationId xmlns:a16="http://schemas.microsoft.com/office/drawing/2014/main" xmlns="" id="{D0A1BD59-0714-4863-81DD-1858FBD866E7}"/>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42" name="【児童館】&#10;一人当たり面積平均値テキスト">
          <a:extLst>
            <a:ext uri="{FF2B5EF4-FFF2-40B4-BE49-F238E27FC236}">
              <a16:creationId xmlns:a16="http://schemas.microsoft.com/office/drawing/2014/main" xmlns="" id="{CE3EB04E-25E5-47C5-98A8-CC002B63E5F4}"/>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3" name="フローチャート: 判断 642">
          <a:extLst>
            <a:ext uri="{FF2B5EF4-FFF2-40B4-BE49-F238E27FC236}">
              <a16:creationId xmlns:a16="http://schemas.microsoft.com/office/drawing/2014/main" xmlns="" id="{12FC42C9-C3F0-45A5-A6AE-043C101A591F}"/>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4" name="フローチャート: 判断 643">
          <a:extLst>
            <a:ext uri="{FF2B5EF4-FFF2-40B4-BE49-F238E27FC236}">
              <a16:creationId xmlns:a16="http://schemas.microsoft.com/office/drawing/2014/main" xmlns="" id="{C82CB6EB-32FE-4868-9699-D5F573E342CE}"/>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5" name="フローチャート: 判断 644">
          <a:extLst>
            <a:ext uri="{FF2B5EF4-FFF2-40B4-BE49-F238E27FC236}">
              <a16:creationId xmlns:a16="http://schemas.microsoft.com/office/drawing/2014/main" xmlns="" id="{546B420C-5AB5-4DC6-A374-D9C459BB1125}"/>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6" name="フローチャート: 判断 645">
          <a:extLst>
            <a:ext uri="{FF2B5EF4-FFF2-40B4-BE49-F238E27FC236}">
              <a16:creationId xmlns:a16="http://schemas.microsoft.com/office/drawing/2014/main" xmlns="" id="{362C7664-D6B7-4CA2-A256-945E7BE02CAF}"/>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12C79433-7F39-4601-8170-18615F3157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7B86EFD1-E117-43AF-98E0-B3A3EFC6C3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F9AE4DA5-5F8C-4E85-B7D6-FE5CC3BB8F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53CEB86C-E564-41B3-95E5-DA335BC665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3534A827-5F94-4DC0-B4FD-9D58A024AC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652" name="楕円 651">
          <a:extLst>
            <a:ext uri="{FF2B5EF4-FFF2-40B4-BE49-F238E27FC236}">
              <a16:creationId xmlns:a16="http://schemas.microsoft.com/office/drawing/2014/main" xmlns="" id="{BA2F474E-C319-4232-9F8C-38C24FE79CC7}"/>
            </a:ext>
          </a:extLst>
        </xdr:cNvPr>
        <xdr:cNvSpPr/>
      </xdr:nvSpPr>
      <xdr:spPr>
        <a:xfrm>
          <a:off x="22110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653" name="【児童館】&#10;一人当たり面積該当値テキスト">
          <a:extLst>
            <a:ext uri="{FF2B5EF4-FFF2-40B4-BE49-F238E27FC236}">
              <a16:creationId xmlns:a16="http://schemas.microsoft.com/office/drawing/2014/main" xmlns="" id="{87369CF5-2A3F-4581-A693-4EDC907ABEA1}"/>
            </a:ext>
          </a:extLst>
        </xdr:cNvPr>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654" name="楕円 653">
          <a:extLst>
            <a:ext uri="{FF2B5EF4-FFF2-40B4-BE49-F238E27FC236}">
              <a16:creationId xmlns:a16="http://schemas.microsoft.com/office/drawing/2014/main" xmlns="" id="{3D44BB85-5ED2-4581-AC22-0E158F10699F}"/>
            </a:ext>
          </a:extLst>
        </xdr:cNvPr>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139700</xdr:rowOff>
    </xdr:to>
    <xdr:cxnSp macro="">
      <xdr:nvCxnSpPr>
        <xdr:cNvPr id="655" name="直線コネクタ 654">
          <a:extLst>
            <a:ext uri="{FF2B5EF4-FFF2-40B4-BE49-F238E27FC236}">
              <a16:creationId xmlns:a16="http://schemas.microsoft.com/office/drawing/2014/main" xmlns="" id="{C2BE2F0F-0395-4811-830F-ECADA58A2D20}"/>
            </a:ext>
          </a:extLst>
        </xdr:cNvPr>
        <xdr:cNvCxnSpPr/>
      </xdr:nvCxnSpPr>
      <xdr:spPr>
        <a:xfrm flipV="1">
          <a:off x="21323300" y="1418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56" name="楕円 655">
          <a:extLst>
            <a:ext uri="{FF2B5EF4-FFF2-40B4-BE49-F238E27FC236}">
              <a16:creationId xmlns:a16="http://schemas.microsoft.com/office/drawing/2014/main" xmlns="" id="{FD320168-F86F-4A63-81B7-AC4EF804403E}"/>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152400</xdr:rowOff>
    </xdr:to>
    <xdr:cxnSp macro="">
      <xdr:nvCxnSpPr>
        <xdr:cNvPr id="657" name="直線コネクタ 656">
          <a:extLst>
            <a:ext uri="{FF2B5EF4-FFF2-40B4-BE49-F238E27FC236}">
              <a16:creationId xmlns:a16="http://schemas.microsoft.com/office/drawing/2014/main" xmlns="" id="{7FA22FA9-B7B4-46A2-98B0-D092490C8490}"/>
            </a:ext>
          </a:extLst>
        </xdr:cNvPr>
        <xdr:cNvCxnSpPr/>
      </xdr:nvCxnSpPr>
      <xdr:spPr>
        <a:xfrm flipV="1">
          <a:off x="20434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58" name="楕円 657">
          <a:extLst>
            <a:ext uri="{FF2B5EF4-FFF2-40B4-BE49-F238E27FC236}">
              <a16:creationId xmlns:a16="http://schemas.microsoft.com/office/drawing/2014/main" xmlns="" id="{3C9C6248-A623-4D07-AD94-651B689749D3}"/>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59" name="直線コネクタ 658">
          <a:extLst>
            <a:ext uri="{FF2B5EF4-FFF2-40B4-BE49-F238E27FC236}">
              <a16:creationId xmlns:a16="http://schemas.microsoft.com/office/drawing/2014/main" xmlns="" id="{30C646A6-28C9-40EC-9428-F2DA4F995525}"/>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60" name="n_1aveValue【児童館】&#10;一人当たり面積">
          <a:extLst>
            <a:ext uri="{FF2B5EF4-FFF2-40B4-BE49-F238E27FC236}">
              <a16:creationId xmlns:a16="http://schemas.microsoft.com/office/drawing/2014/main" xmlns="" id="{1305FB4A-9791-4C21-8038-ADCAE95A534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61" name="n_2aveValue【児童館】&#10;一人当たり面積">
          <a:extLst>
            <a:ext uri="{FF2B5EF4-FFF2-40B4-BE49-F238E27FC236}">
              <a16:creationId xmlns:a16="http://schemas.microsoft.com/office/drawing/2014/main" xmlns="" id="{56CE608E-56B4-4560-AD54-8B5DC0C6A883}"/>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62" name="n_3aveValue【児童館】&#10;一人当たり面積">
          <a:extLst>
            <a:ext uri="{FF2B5EF4-FFF2-40B4-BE49-F238E27FC236}">
              <a16:creationId xmlns:a16="http://schemas.microsoft.com/office/drawing/2014/main" xmlns="" id="{592A7EE3-5B04-4F15-8DAC-7E7131638213}"/>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663" name="n_1mainValue【児童館】&#10;一人当たり面積">
          <a:extLst>
            <a:ext uri="{FF2B5EF4-FFF2-40B4-BE49-F238E27FC236}">
              <a16:creationId xmlns:a16="http://schemas.microsoft.com/office/drawing/2014/main" xmlns="" id="{18F13228-B0C0-4E70-930C-F2F74509E543}"/>
            </a:ext>
          </a:extLst>
        </xdr:cNvPr>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4" name="n_2mainValue【児童館】&#10;一人当たり面積">
          <a:extLst>
            <a:ext uri="{FF2B5EF4-FFF2-40B4-BE49-F238E27FC236}">
              <a16:creationId xmlns:a16="http://schemas.microsoft.com/office/drawing/2014/main" xmlns="" id="{306539DE-C607-4FCC-AE99-CBEE423022F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65" name="n_3mainValue【児童館】&#10;一人当たり面積">
          <a:extLst>
            <a:ext uri="{FF2B5EF4-FFF2-40B4-BE49-F238E27FC236}">
              <a16:creationId xmlns:a16="http://schemas.microsoft.com/office/drawing/2014/main" xmlns="" id="{56238927-190E-483B-83CC-EAE0E3DB22F9}"/>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a:extLst>
            <a:ext uri="{FF2B5EF4-FFF2-40B4-BE49-F238E27FC236}">
              <a16:creationId xmlns:a16="http://schemas.microsoft.com/office/drawing/2014/main" xmlns="" id="{36230264-AC33-43F4-A854-D4053FEE14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a:extLst>
            <a:ext uri="{FF2B5EF4-FFF2-40B4-BE49-F238E27FC236}">
              <a16:creationId xmlns:a16="http://schemas.microsoft.com/office/drawing/2014/main" xmlns="" id="{46CC2DF6-E9C7-4936-948A-E9E0356EDC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a:extLst>
            <a:ext uri="{FF2B5EF4-FFF2-40B4-BE49-F238E27FC236}">
              <a16:creationId xmlns:a16="http://schemas.microsoft.com/office/drawing/2014/main" xmlns="" id="{2E59C535-42A0-4C3E-A1BE-4D4B12ABD3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a:extLst>
            <a:ext uri="{FF2B5EF4-FFF2-40B4-BE49-F238E27FC236}">
              <a16:creationId xmlns:a16="http://schemas.microsoft.com/office/drawing/2014/main" xmlns="" id="{CEFEAE27-2E3D-48C0-B179-F5E10641B9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a:extLst>
            <a:ext uri="{FF2B5EF4-FFF2-40B4-BE49-F238E27FC236}">
              <a16:creationId xmlns:a16="http://schemas.microsoft.com/office/drawing/2014/main" xmlns="" id="{951E8E38-4E15-4EC2-BC6E-DF95515D6F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a:extLst>
            <a:ext uri="{FF2B5EF4-FFF2-40B4-BE49-F238E27FC236}">
              <a16:creationId xmlns:a16="http://schemas.microsoft.com/office/drawing/2014/main" xmlns="" id="{25A4ADBF-0E7F-4A6A-903C-4EAE700CAB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a:extLst>
            <a:ext uri="{FF2B5EF4-FFF2-40B4-BE49-F238E27FC236}">
              <a16:creationId xmlns:a16="http://schemas.microsoft.com/office/drawing/2014/main" xmlns="" id="{F71E6070-E914-44A2-86BC-067F3C9828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a:extLst>
            <a:ext uri="{FF2B5EF4-FFF2-40B4-BE49-F238E27FC236}">
              <a16:creationId xmlns:a16="http://schemas.microsoft.com/office/drawing/2014/main" xmlns="" id="{6837F2DD-DC80-4C42-89E6-65CAA7B7F97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a:extLst>
            <a:ext uri="{FF2B5EF4-FFF2-40B4-BE49-F238E27FC236}">
              <a16:creationId xmlns:a16="http://schemas.microsoft.com/office/drawing/2014/main" xmlns="" id="{95EDF224-5B8B-4EBC-98AB-8B0BEF7F49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a:extLst>
            <a:ext uri="{FF2B5EF4-FFF2-40B4-BE49-F238E27FC236}">
              <a16:creationId xmlns:a16="http://schemas.microsoft.com/office/drawing/2014/main" xmlns="" id="{FA6E20E0-EF11-43EE-B77C-4BDD08403F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6" name="テキスト ボックス 675">
          <a:extLst>
            <a:ext uri="{FF2B5EF4-FFF2-40B4-BE49-F238E27FC236}">
              <a16:creationId xmlns:a16="http://schemas.microsoft.com/office/drawing/2014/main" xmlns="" id="{425A6971-F134-483B-A83D-7739450B768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7" name="直線コネクタ 676">
          <a:extLst>
            <a:ext uri="{FF2B5EF4-FFF2-40B4-BE49-F238E27FC236}">
              <a16:creationId xmlns:a16="http://schemas.microsoft.com/office/drawing/2014/main" xmlns="" id="{7D8E830F-9852-473A-B919-F24C26F88C0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8" name="テキスト ボックス 677">
          <a:extLst>
            <a:ext uri="{FF2B5EF4-FFF2-40B4-BE49-F238E27FC236}">
              <a16:creationId xmlns:a16="http://schemas.microsoft.com/office/drawing/2014/main" xmlns="" id="{E558CC36-3181-4D53-A6A3-DD1F771522D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9" name="直線コネクタ 678">
          <a:extLst>
            <a:ext uri="{FF2B5EF4-FFF2-40B4-BE49-F238E27FC236}">
              <a16:creationId xmlns:a16="http://schemas.microsoft.com/office/drawing/2014/main" xmlns="" id="{B34305BB-20F3-4BD1-B5D6-5CB1FBE551B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0" name="テキスト ボックス 679">
          <a:extLst>
            <a:ext uri="{FF2B5EF4-FFF2-40B4-BE49-F238E27FC236}">
              <a16:creationId xmlns:a16="http://schemas.microsoft.com/office/drawing/2014/main" xmlns="" id="{3A3CA147-4D83-41B8-B4E0-D183C1CB20C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1" name="直線コネクタ 680">
          <a:extLst>
            <a:ext uri="{FF2B5EF4-FFF2-40B4-BE49-F238E27FC236}">
              <a16:creationId xmlns:a16="http://schemas.microsoft.com/office/drawing/2014/main" xmlns="" id="{FFB5C8DE-F07D-4A1B-BA7E-65F0AEAFED9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2" name="テキスト ボックス 681">
          <a:extLst>
            <a:ext uri="{FF2B5EF4-FFF2-40B4-BE49-F238E27FC236}">
              <a16:creationId xmlns:a16="http://schemas.microsoft.com/office/drawing/2014/main" xmlns="" id="{576439C7-358B-42AA-B3CA-3435B9AA11B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3" name="直線コネクタ 682">
          <a:extLst>
            <a:ext uri="{FF2B5EF4-FFF2-40B4-BE49-F238E27FC236}">
              <a16:creationId xmlns:a16="http://schemas.microsoft.com/office/drawing/2014/main" xmlns="" id="{E1EC1111-9F2C-4F86-87FF-787181DC8CE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4" name="テキスト ボックス 683">
          <a:extLst>
            <a:ext uri="{FF2B5EF4-FFF2-40B4-BE49-F238E27FC236}">
              <a16:creationId xmlns:a16="http://schemas.microsoft.com/office/drawing/2014/main" xmlns="" id="{606B7E4B-FE0B-4346-9B1C-1596497CC8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5" name="直線コネクタ 684">
          <a:extLst>
            <a:ext uri="{FF2B5EF4-FFF2-40B4-BE49-F238E27FC236}">
              <a16:creationId xmlns:a16="http://schemas.microsoft.com/office/drawing/2014/main" xmlns="" id="{A8F22EC4-3BAC-4818-AED7-ED7A554FCBC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6" name="テキスト ボックス 685">
          <a:extLst>
            <a:ext uri="{FF2B5EF4-FFF2-40B4-BE49-F238E27FC236}">
              <a16:creationId xmlns:a16="http://schemas.microsoft.com/office/drawing/2014/main" xmlns="" id="{452721B3-105A-4E3C-86E1-C0194FCB60F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a:extLst>
            <a:ext uri="{FF2B5EF4-FFF2-40B4-BE49-F238E27FC236}">
              <a16:creationId xmlns:a16="http://schemas.microsoft.com/office/drawing/2014/main" xmlns="" id="{7F668643-2F41-4F37-AEFE-9AB58698A0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xmlns="" id="{28DFF034-0888-4DE3-853E-0E6620618E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公民館】&#10;有形固定資産減価償却率グラフ枠">
          <a:extLst>
            <a:ext uri="{FF2B5EF4-FFF2-40B4-BE49-F238E27FC236}">
              <a16:creationId xmlns:a16="http://schemas.microsoft.com/office/drawing/2014/main" xmlns="" id="{161C13C5-D98A-4964-B267-B267DE6CA5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0</xdr:rowOff>
    </xdr:to>
    <xdr:cxnSp macro="">
      <xdr:nvCxnSpPr>
        <xdr:cNvPr id="690" name="直線コネクタ 689">
          <a:extLst>
            <a:ext uri="{FF2B5EF4-FFF2-40B4-BE49-F238E27FC236}">
              <a16:creationId xmlns:a16="http://schemas.microsoft.com/office/drawing/2014/main" xmlns="" id="{23A0245A-FAD8-438C-A035-3D986EE274C3}"/>
            </a:ext>
          </a:extLst>
        </xdr:cNvPr>
        <xdr:cNvCxnSpPr/>
      </xdr:nvCxnSpPr>
      <xdr:spPr>
        <a:xfrm flipV="1">
          <a:off x="16318864" y="172212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3827</xdr:rowOff>
    </xdr:from>
    <xdr:ext cx="405111" cy="259045"/>
    <xdr:sp macro="" textlink="">
      <xdr:nvSpPr>
        <xdr:cNvPr id="691" name="【公民館】&#10;有形固定資産減価償却率最小値テキスト">
          <a:extLst>
            <a:ext uri="{FF2B5EF4-FFF2-40B4-BE49-F238E27FC236}">
              <a16:creationId xmlns:a16="http://schemas.microsoft.com/office/drawing/2014/main" xmlns="" id="{C654999D-8E17-43CD-807C-242BD5EF3691}"/>
            </a:ext>
          </a:extLst>
        </xdr:cNvPr>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0</xdr:rowOff>
    </xdr:from>
    <xdr:to>
      <xdr:col>86</xdr:col>
      <xdr:colOff>25400</xdr:colOff>
      <xdr:row>107</xdr:row>
      <xdr:rowOff>0</xdr:rowOff>
    </xdr:to>
    <xdr:cxnSp macro="">
      <xdr:nvCxnSpPr>
        <xdr:cNvPr id="692" name="直線コネクタ 691">
          <a:extLst>
            <a:ext uri="{FF2B5EF4-FFF2-40B4-BE49-F238E27FC236}">
              <a16:creationId xmlns:a16="http://schemas.microsoft.com/office/drawing/2014/main" xmlns="" id="{8609DBE5-6F3F-466B-A6E8-213B2F2FFCA1}"/>
            </a:ext>
          </a:extLst>
        </xdr:cNvPr>
        <xdr:cNvCxnSpPr/>
      </xdr:nvCxnSpPr>
      <xdr:spPr>
        <a:xfrm>
          <a:off x="16230600" y="1834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05111" cy="259045"/>
    <xdr:sp macro="" textlink="">
      <xdr:nvSpPr>
        <xdr:cNvPr id="693" name="【公民館】&#10;有形固定資産減価償却率最大値テキスト">
          <a:extLst>
            <a:ext uri="{FF2B5EF4-FFF2-40B4-BE49-F238E27FC236}">
              <a16:creationId xmlns:a16="http://schemas.microsoft.com/office/drawing/2014/main" xmlns="" id="{669A6D4F-192F-4D8F-AF20-C12661B58BD7}"/>
            </a:ext>
          </a:extLst>
        </xdr:cNvPr>
        <xdr:cNvSpPr txBox="1"/>
      </xdr:nvSpPr>
      <xdr:spPr>
        <a:xfrm>
          <a:off x="16357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94" name="直線コネクタ 693">
          <a:extLst>
            <a:ext uri="{FF2B5EF4-FFF2-40B4-BE49-F238E27FC236}">
              <a16:creationId xmlns:a16="http://schemas.microsoft.com/office/drawing/2014/main" xmlns="" id="{E063C414-1BA7-41A1-B090-C2F6663B3B2A}"/>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695" name="【公民館】&#10;有形固定資産減価償却率平均値テキスト">
          <a:extLst>
            <a:ext uri="{FF2B5EF4-FFF2-40B4-BE49-F238E27FC236}">
              <a16:creationId xmlns:a16="http://schemas.microsoft.com/office/drawing/2014/main" xmlns="" id="{151F8809-DB24-45AC-AF6E-402584A2478F}"/>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96" name="フローチャート: 判断 695">
          <a:extLst>
            <a:ext uri="{FF2B5EF4-FFF2-40B4-BE49-F238E27FC236}">
              <a16:creationId xmlns:a16="http://schemas.microsoft.com/office/drawing/2014/main" xmlns="" id="{8014E619-1CD5-462F-80FB-CD4008D5E1E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12064</xdr:rowOff>
    </xdr:from>
    <xdr:to>
      <xdr:col>81</xdr:col>
      <xdr:colOff>101600</xdr:colOff>
      <xdr:row>104</xdr:row>
      <xdr:rowOff>113664</xdr:rowOff>
    </xdr:to>
    <xdr:sp macro="" textlink="">
      <xdr:nvSpPr>
        <xdr:cNvPr id="697" name="フローチャート: 判断 696">
          <a:extLst>
            <a:ext uri="{FF2B5EF4-FFF2-40B4-BE49-F238E27FC236}">
              <a16:creationId xmlns:a16="http://schemas.microsoft.com/office/drawing/2014/main" xmlns="" id="{EE6FF8EA-A3B2-4AC4-8E2B-2F226B438176}"/>
            </a:ext>
          </a:extLst>
        </xdr:cNvPr>
        <xdr:cNvSpPr/>
      </xdr:nvSpPr>
      <xdr:spPr>
        <a:xfrm>
          <a:off x="15430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98" name="フローチャート: 判断 697">
          <a:extLst>
            <a:ext uri="{FF2B5EF4-FFF2-40B4-BE49-F238E27FC236}">
              <a16:creationId xmlns:a16="http://schemas.microsoft.com/office/drawing/2014/main" xmlns="" id="{0606C472-445A-418F-9FB9-1FC84AB52BFB}"/>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99" name="フローチャート: 判断 698">
          <a:extLst>
            <a:ext uri="{FF2B5EF4-FFF2-40B4-BE49-F238E27FC236}">
              <a16:creationId xmlns:a16="http://schemas.microsoft.com/office/drawing/2014/main" xmlns="" id="{593D5ED7-D615-4760-AE75-769677426035}"/>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FCC42FFE-0305-4C65-98AD-03B9CD5F7A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0B624577-F2B4-4F24-85B2-C1295A1942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48BDB5CF-3304-4464-A6ED-06CC03C733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4ACF8AF8-99D6-4288-AB41-73D82B8C28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01B81E90-0608-4CD7-B540-16D8CAD0F7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705" name="楕円 704">
          <a:extLst>
            <a:ext uri="{FF2B5EF4-FFF2-40B4-BE49-F238E27FC236}">
              <a16:creationId xmlns:a16="http://schemas.microsoft.com/office/drawing/2014/main" xmlns="" id="{40915506-50EE-471C-82C4-A891D8FB75C7}"/>
            </a:ext>
          </a:extLst>
        </xdr:cNvPr>
        <xdr:cNvSpPr/>
      </xdr:nvSpPr>
      <xdr:spPr>
        <a:xfrm>
          <a:off x="16268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706" name="【公民館】&#10;有形固定資産減価償却率該当値テキスト">
          <a:extLst>
            <a:ext uri="{FF2B5EF4-FFF2-40B4-BE49-F238E27FC236}">
              <a16:creationId xmlns:a16="http://schemas.microsoft.com/office/drawing/2014/main" xmlns="" id="{0FDBBD35-7DF4-4A6F-A019-5DB96088B260}"/>
            </a:ext>
          </a:extLst>
        </xdr:cNvPr>
        <xdr:cNvSpPr txBox="1"/>
      </xdr:nvSpPr>
      <xdr:spPr>
        <a:xfrm>
          <a:off x="16357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707" name="楕円 706">
          <a:extLst>
            <a:ext uri="{FF2B5EF4-FFF2-40B4-BE49-F238E27FC236}">
              <a16:creationId xmlns:a16="http://schemas.microsoft.com/office/drawing/2014/main" xmlns="" id="{D1C3979B-199F-420C-8A88-2FB8FD5D499F}"/>
            </a:ext>
          </a:extLst>
        </xdr:cNvPr>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106680</xdr:rowOff>
    </xdr:to>
    <xdr:cxnSp macro="">
      <xdr:nvCxnSpPr>
        <xdr:cNvPr id="708" name="直線コネクタ 707">
          <a:extLst>
            <a:ext uri="{FF2B5EF4-FFF2-40B4-BE49-F238E27FC236}">
              <a16:creationId xmlns:a16="http://schemas.microsoft.com/office/drawing/2014/main" xmlns="" id="{3735767C-B02E-4FAC-A723-04D6E954BBE1}"/>
            </a:ext>
          </a:extLst>
        </xdr:cNvPr>
        <xdr:cNvCxnSpPr/>
      </xdr:nvCxnSpPr>
      <xdr:spPr>
        <a:xfrm flipV="1">
          <a:off x="15481300" y="18068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92075</xdr:rowOff>
    </xdr:from>
    <xdr:to>
      <xdr:col>76</xdr:col>
      <xdr:colOff>165100</xdr:colOff>
      <xdr:row>106</xdr:row>
      <xdr:rowOff>22225</xdr:rowOff>
    </xdr:to>
    <xdr:sp macro="" textlink="">
      <xdr:nvSpPr>
        <xdr:cNvPr id="709" name="楕円 708">
          <a:extLst>
            <a:ext uri="{FF2B5EF4-FFF2-40B4-BE49-F238E27FC236}">
              <a16:creationId xmlns:a16="http://schemas.microsoft.com/office/drawing/2014/main" xmlns="" id="{71F0F5A5-BFFD-495C-A6AE-508F707B48F2}"/>
            </a:ext>
          </a:extLst>
        </xdr:cNvPr>
        <xdr:cNvSpPr/>
      </xdr:nvSpPr>
      <xdr:spPr>
        <a:xfrm>
          <a:off x="14541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105</xdr:row>
      <xdr:rowOff>142875</xdr:rowOff>
    </xdr:to>
    <xdr:cxnSp macro="">
      <xdr:nvCxnSpPr>
        <xdr:cNvPr id="710" name="直線コネクタ 709">
          <a:extLst>
            <a:ext uri="{FF2B5EF4-FFF2-40B4-BE49-F238E27FC236}">
              <a16:creationId xmlns:a16="http://schemas.microsoft.com/office/drawing/2014/main" xmlns="" id="{6C63C581-F1FD-4363-A068-D43D1517FD42}"/>
            </a:ext>
          </a:extLst>
        </xdr:cNvPr>
        <xdr:cNvCxnSpPr/>
      </xdr:nvCxnSpPr>
      <xdr:spPr>
        <a:xfrm flipV="1">
          <a:off x="14592300" y="18108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164464</xdr:rowOff>
    </xdr:from>
    <xdr:to>
      <xdr:col>72</xdr:col>
      <xdr:colOff>38100</xdr:colOff>
      <xdr:row>107</xdr:row>
      <xdr:rowOff>94614</xdr:rowOff>
    </xdr:to>
    <xdr:sp macro="" textlink="">
      <xdr:nvSpPr>
        <xdr:cNvPr id="711" name="楕円 710">
          <a:extLst>
            <a:ext uri="{FF2B5EF4-FFF2-40B4-BE49-F238E27FC236}">
              <a16:creationId xmlns:a16="http://schemas.microsoft.com/office/drawing/2014/main" xmlns="" id="{A939B4CC-E87C-4CF9-AD55-3FA3FA5DFE57}"/>
            </a:ext>
          </a:extLst>
        </xdr:cNvPr>
        <xdr:cNvSpPr/>
      </xdr:nvSpPr>
      <xdr:spPr>
        <a:xfrm>
          <a:off x="1365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107</xdr:row>
      <xdr:rowOff>43814</xdr:rowOff>
    </xdr:to>
    <xdr:cxnSp macro="">
      <xdr:nvCxnSpPr>
        <xdr:cNvPr id="712" name="直線コネクタ 711">
          <a:extLst>
            <a:ext uri="{FF2B5EF4-FFF2-40B4-BE49-F238E27FC236}">
              <a16:creationId xmlns:a16="http://schemas.microsoft.com/office/drawing/2014/main" xmlns="" id="{FC80B9CF-4DFD-4999-9A89-DD88BFDED695}"/>
            </a:ext>
          </a:extLst>
        </xdr:cNvPr>
        <xdr:cNvCxnSpPr/>
      </xdr:nvCxnSpPr>
      <xdr:spPr>
        <a:xfrm flipV="1">
          <a:off x="13703300" y="18145125"/>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130191</xdr:rowOff>
    </xdr:from>
    <xdr:ext cx="405111" cy="259045"/>
    <xdr:sp macro="" textlink="">
      <xdr:nvSpPr>
        <xdr:cNvPr id="713" name="n_1aveValue【公民館】&#10;有形固定資産減価償却率">
          <a:extLst>
            <a:ext uri="{FF2B5EF4-FFF2-40B4-BE49-F238E27FC236}">
              <a16:creationId xmlns:a16="http://schemas.microsoft.com/office/drawing/2014/main" xmlns="" id="{0B35A05E-B477-4C95-AD83-7B8B9777979D}"/>
            </a:ext>
          </a:extLst>
        </xdr:cNvPr>
        <xdr:cNvSpPr txBox="1"/>
      </xdr:nvSpPr>
      <xdr:spPr>
        <a:xfrm>
          <a:off x="15266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14" name="n_2aveValue【公民館】&#10;有形固定資産減価償却率">
          <a:extLst>
            <a:ext uri="{FF2B5EF4-FFF2-40B4-BE49-F238E27FC236}">
              <a16:creationId xmlns:a16="http://schemas.microsoft.com/office/drawing/2014/main" xmlns="" id="{F7084FBE-3384-4412-9F27-B38E946CE015}"/>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15" name="n_3aveValue【公民館】&#10;有形固定資産減価償却率">
          <a:extLst>
            <a:ext uri="{FF2B5EF4-FFF2-40B4-BE49-F238E27FC236}">
              <a16:creationId xmlns:a16="http://schemas.microsoft.com/office/drawing/2014/main" xmlns="" id="{A7BC55B2-3EB5-4107-B3A2-52C9BDF29B14}"/>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716" name="n_1mainValue【公民館】&#10;有形固定資産減価償却率">
          <a:extLst>
            <a:ext uri="{FF2B5EF4-FFF2-40B4-BE49-F238E27FC236}">
              <a16:creationId xmlns:a16="http://schemas.microsoft.com/office/drawing/2014/main" xmlns="" id="{12B39801-5BA9-4686-9F37-FBA643D3C00D}"/>
            </a:ext>
          </a:extLst>
        </xdr:cNvPr>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13352</xdr:rowOff>
    </xdr:from>
    <xdr:ext cx="405111" cy="259045"/>
    <xdr:sp macro="" textlink="">
      <xdr:nvSpPr>
        <xdr:cNvPr id="717" name="n_2mainValue【公民館】&#10;有形固定資産減価償却率">
          <a:extLst>
            <a:ext uri="{FF2B5EF4-FFF2-40B4-BE49-F238E27FC236}">
              <a16:creationId xmlns:a16="http://schemas.microsoft.com/office/drawing/2014/main" xmlns="" id="{73C2F271-8B57-41EA-A974-12D746CBD450}"/>
            </a:ext>
          </a:extLst>
        </xdr:cNvPr>
        <xdr:cNvSpPr txBox="1"/>
      </xdr:nvSpPr>
      <xdr:spPr>
        <a:xfrm>
          <a:off x="14389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85741</xdr:rowOff>
    </xdr:from>
    <xdr:ext cx="405111" cy="259045"/>
    <xdr:sp macro="" textlink="">
      <xdr:nvSpPr>
        <xdr:cNvPr id="718" name="n_3mainValue【公民館】&#10;有形固定資産減価償却率">
          <a:extLst>
            <a:ext uri="{FF2B5EF4-FFF2-40B4-BE49-F238E27FC236}">
              <a16:creationId xmlns:a16="http://schemas.microsoft.com/office/drawing/2014/main" xmlns="" id="{3157E423-AAB3-46D7-959C-7DECEA41EB07}"/>
            </a:ext>
          </a:extLst>
        </xdr:cNvPr>
        <xdr:cNvSpPr txBox="1"/>
      </xdr:nvSpPr>
      <xdr:spPr>
        <a:xfrm>
          <a:off x="13500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xmlns="" id="{96E6CDB3-5E33-493B-99CE-E7A9F1EE40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xmlns="" id="{C8E547F2-73D6-4E29-A7FB-A6F3F24AF3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xmlns="" id="{2521ED75-BFF3-4860-AB72-0775712FC7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xmlns="" id="{69D9A0FD-533D-458E-86C6-E0E3549B35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xmlns="" id="{2E084592-211A-4D34-8B27-F24B30E2A9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xmlns="" id="{04C6D732-D9B4-4FFD-BE61-686C8068B6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xmlns="" id="{EC6DFFDD-B3D4-4006-98EE-F0C16A1546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xmlns="" id="{61D3881E-BC5F-4BEF-BB9C-8ED8D852F8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xmlns="" id="{31EBEB91-096D-48EC-9AF2-BF719E9480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xmlns="" id="{E8EADD67-280B-4FBB-B243-B73621944B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a:extLst>
            <a:ext uri="{FF2B5EF4-FFF2-40B4-BE49-F238E27FC236}">
              <a16:creationId xmlns:a16="http://schemas.microsoft.com/office/drawing/2014/main" xmlns="" id="{D29B8A8D-5315-478C-9A0B-32AA8B444A6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a:extLst>
            <a:ext uri="{FF2B5EF4-FFF2-40B4-BE49-F238E27FC236}">
              <a16:creationId xmlns:a16="http://schemas.microsoft.com/office/drawing/2014/main" xmlns="" id="{909A5A55-B85E-4180-967D-373E8E86F12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a:extLst>
            <a:ext uri="{FF2B5EF4-FFF2-40B4-BE49-F238E27FC236}">
              <a16:creationId xmlns:a16="http://schemas.microsoft.com/office/drawing/2014/main" xmlns="" id="{31FC0278-4F42-4B71-A15C-F079AD5166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a:extLst>
            <a:ext uri="{FF2B5EF4-FFF2-40B4-BE49-F238E27FC236}">
              <a16:creationId xmlns:a16="http://schemas.microsoft.com/office/drawing/2014/main" xmlns="" id="{ACBE1EA7-974F-41FD-8C54-C2B76F4AC0E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a:extLst>
            <a:ext uri="{FF2B5EF4-FFF2-40B4-BE49-F238E27FC236}">
              <a16:creationId xmlns:a16="http://schemas.microsoft.com/office/drawing/2014/main" xmlns="" id="{C01BF304-45A9-4C78-88D2-812CA16EFEB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a:extLst>
            <a:ext uri="{FF2B5EF4-FFF2-40B4-BE49-F238E27FC236}">
              <a16:creationId xmlns:a16="http://schemas.microsoft.com/office/drawing/2014/main" xmlns="" id="{03817A41-B505-4277-B830-DBF48381C8F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a:extLst>
            <a:ext uri="{FF2B5EF4-FFF2-40B4-BE49-F238E27FC236}">
              <a16:creationId xmlns:a16="http://schemas.microsoft.com/office/drawing/2014/main" xmlns="" id="{0BDB0A5D-F3AA-4ADE-BB96-D1549E1F5D8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a:extLst>
            <a:ext uri="{FF2B5EF4-FFF2-40B4-BE49-F238E27FC236}">
              <a16:creationId xmlns:a16="http://schemas.microsoft.com/office/drawing/2014/main" xmlns="" id="{C0CA2E36-F8F4-4F05-BB64-61805093959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a:extLst>
            <a:ext uri="{FF2B5EF4-FFF2-40B4-BE49-F238E27FC236}">
              <a16:creationId xmlns:a16="http://schemas.microsoft.com/office/drawing/2014/main" xmlns="" id="{CAC953D1-362E-494A-8F36-184F1589C7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a:extLst>
            <a:ext uri="{FF2B5EF4-FFF2-40B4-BE49-F238E27FC236}">
              <a16:creationId xmlns:a16="http://schemas.microsoft.com/office/drawing/2014/main" xmlns="" id="{AA166F02-9DD1-48EF-B5BE-CE891D2389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a:extLst>
            <a:ext uri="{FF2B5EF4-FFF2-40B4-BE49-F238E27FC236}">
              <a16:creationId xmlns:a16="http://schemas.microsoft.com/office/drawing/2014/main" xmlns="" id="{C5E5355E-A7ED-42A6-83B2-D3E3EFFB0EA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a:extLst>
            <a:ext uri="{FF2B5EF4-FFF2-40B4-BE49-F238E27FC236}">
              <a16:creationId xmlns:a16="http://schemas.microsoft.com/office/drawing/2014/main" xmlns="" id="{BEA111BD-5F0C-48DD-B64A-1A16F7E207A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xmlns="" id="{046DE161-53D0-42B0-99C7-9A8D59FFCD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xmlns="" id="{7F9FA4E8-48CB-4292-97A4-B9048D6196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xmlns="" id="{B8754F94-6E64-465C-8147-7AF2A46D53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44" name="直線コネクタ 743">
          <a:extLst>
            <a:ext uri="{FF2B5EF4-FFF2-40B4-BE49-F238E27FC236}">
              <a16:creationId xmlns:a16="http://schemas.microsoft.com/office/drawing/2014/main" xmlns="" id="{7A685B6A-1783-42D9-AF04-124874F9D613}"/>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45" name="【公民館】&#10;一人当たり面積最小値テキスト">
          <a:extLst>
            <a:ext uri="{FF2B5EF4-FFF2-40B4-BE49-F238E27FC236}">
              <a16:creationId xmlns:a16="http://schemas.microsoft.com/office/drawing/2014/main" xmlns="" id="{827CDCC3-5B22-4F08-8F5F-37CA95B4A445}"/>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46" name="直線コネクタ 745">
          <a:extLst>
            <a:ext uri="{FF2B5EF4-FFF2-40B4-BE49-F238E27FC236}">
              <a16:creationId xmlns:a16="http://schemas.microsoft.com/office/drawing/2014/main" xmlns="" id="{19077A2B-DBC4-4C87-BFD5-59D0DB10C1EE}"/>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47" name="【公民館】&#10;一人当たり面積最大値テキスト">
          <a:extLst>
            <a:ext uri="{FF2B5EF4-FFF2-40B4-BE49-F238E27FC236}">
              <a16:creationId xmlns:a16="http://schemas.microsoft.com/office/drawing/2014/main" xmlns="" id="{90CA1113-0A36-4F26-906B-E231849E9FDE}"/>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8" name="直線コネクタ 747">
          <a:extLst>
            <a:ext uri="{FF2B5EF4-FFF2-40B4-BE49-F238E27FC236}">
              <a16:creationId xmlns:a16="http://schemas.microsoft.com/office/drawing/2014/main" xmlns="" id="{256C4246-FF54-4FBB-8B24-10BDC534D1C8}"/>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49" name="【公民館】&#10;一人当たり面積平均値テキスト">
          <a:extLst>
            <a:ext uri="{FF2B5EF4-FFF2-40B4-BE49-F238E27FC236}">
              <a16:creationId xmlns:a16="http://schemas.microsoft.com/office/drawing/2014/main" xmlns="" id="{D1C7628D-119B-41D4-892E-4B5637346B2E}"/>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0" name="フローチャート: 判断 749">
          <a:extLst>
            <a:ext uri="{FF2B5EF4-FFF2-40B4-BE49-F238E27FC236}">
              <a16:creationId xmlns:a16="http://schemas.microsoft.com/office/drawing/2014/main" xmlns="" id="{A83C8BF1-CB0C-4782-B3FE-8B080F5D2FC1}"/>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51" name="フローチャート: 判断 750">
          <a:extLst>
            <a:ext uri="{FF2B5EF4-FFF2-40B4-BE49-F238E27FC236}">
              <a16:creationId xmlns:a16="http://schemas.microsoft.com/office/drawing/2014/main" xmlns="" id="{84C5BDB6-D9DC-4BAE-A598-5C8482643A54}"/>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52" name="フローチャート: 判断 751">
          <a:extLst>
            <a:ext uri="{FF2B5EF4-FFF2-40B4-BE49-F238E27FC236}">
              <a16:creationId xmlns:a16="http://schemas.microsoft.com/office/drawing/2014/main" xmlns="" id="{2961F185-1805-4A7E-84D0-038B7D384483}"/>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53" name="フローチャート: 判断 752">
          <a:extLst>
            <a:ext uri="{FF2B5EF4-FFF2-40B4-BE49-F238E27FC236}">
              <a16:creationId xmlns:a16="http://schemas.microsoft.com/office/drawing/2014/main" xmlns="" id="{60FC182E-5B02-41AF-98D8-2405E2808E2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2BD2311B-902D-401F-9771-9359C340C0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xmlns="" id="{EA52A4C2-B914-4E2B-9A13-9C5546F94B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xmlns="" id="{A6ED3C28-A2F7-4E7B-B483-E12A7E4A63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37C057D8-6709-4754-B53F-D1D033D3D4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F3BE9A12-63A6-4A56-9470-177A4BBDEC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56424</xdr:rowOff>
    </xdr:from>
    <xdr:to>
      <xdr:col>116</xdr:col>
      <xdr:colOff>114300</xdr:colOff>
      <xdr:row>99</xdr:row>
      <xdr:rowOff>158024</xdr:rowOff>
    </xdr:to>
    <xdr:sp macro="" textlink="">
      <xdr:nvSpPr>
        <xdr:cNvPr id="759" name="楕円 758">
          <a:extLst>
            <a:ext uri="{FF2B5EF4-FFF2-40B4-BE49-F238E27FC236}">
              <a16:creationId xmlns:a16="http://schemas.microsoft.com/office/drawing/2014/main" xmlns="" id="{5A8C3182-879D-4787-906F-3109F49597A9}"/>
            </a:ext>
          </a:extLst>
        </xdr:cNvPr>
        <xdr:cNvSpPr/>
      </xdr:nvSpPr>
      <xdr:spPr>
        <a:xfrm>
          <a:off x="22110700" y="170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9451</xdr:rowOff>
    </xdr:from>
    <xdr:ext cx="469744" cy="259045"/>
    <xdr:sp macro="" textlink="">
      <xdr:nvSpPr>
        <xdr:cNvPr id="760" name="【公民館】&#10;一人当たり面積該当値テキスト">
          <a:extLst>
            <a:ext uri="{FF2B5EF4-FFF2-40B4-BE49-F238E27FC236}">
              <a16:creationId xmlns:a16="http://schemas.microsoft.com/office/drawing/2014/main" xmlns="" id="{C22560FC-38D9-45EF-8C20-745CA046B2FD}"/>
            </a:ext>
          </a:extLst>
        </xdr:cNvPr>
        <xdr:cNvSpPr txBox="1"/>
      </xdr:nvSpPr>
      <xdr:spPr>
        <a:xfrm>
          <a:off x="22199600" y="1698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76019</xdr:rowOff>
    </xdr:from>
    <xdr:to>
      <xdr:col>112</xdr:col>
      <xdr:colOff>38100</xdr:colOff>
      <xdr:row>100</xdr:row>
      <xdr:rowOff>6169</xdr:rowOff>
    </xdr:to>
    <xdr:sp macro="" textlink="">
      <xdr:nvSpPr>
        <xdr:cNvPr id="761" name="楕円 760">
          <a:extLst>
            <a:ext uri="{FF2B5EF4-FFF2-40B4-BE49-F238E27FC236}">
              <a16:creationId xmlns:a16="http://schemas.microsoft.com/office/drawing/2014/main" xmlns="" id="{8AEC7BEF-AAA5-40F5-A319-025CEC6F7CF0}"/>
            </a:ext>
          </a:extLst>
        </xdr:cNvPr>
        <xdr:cNvSpPr/>
      </xdr:nvSpPr>
      <xdr:spPr>
        <a:xfrm>
          <a:off x="21272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107224</xdr:rowOff>
    </xdr:from>
    <xdr:to>
      <xdr:col>116</xdr:col>
      <xdr:colOff>63500</xdr:colOff>
      <xdr:row>99</xdr:row>
      <xdr:rowOff>126819</xdr:rowOff>
    </xdr:to>
    <xdr:cxnSp macro="">
      <xdr:nvCxnSpPr>
        <xdr:cNvPr id="762" name="直線コネクタ 761">
          <a:extLst>
            <a:ext uri="{FF2B5EF4-FFF2-40B4-BE49-F238E27FC236}">
              <a16:creationId xmlns:a16="http://schemas.microsoft.com/office/drawing/2014/main" xmlns="" id="{00856EB3-8825-4F09-BADE-023353053F82}"/>
            </a:ext>
          </a:extLst>
        </xdr:cNvPr>
        <xdr:cNvCxnSpPr/>
      </xdr:nvCxnSpPr>
      <xdr:spPr>
        <a:xfrm flipV="1">
          <a:off x="21323300" y="170807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95613</xdr:rowOff>
    </xdr:from>
    <xdr:to>
      <xdr:col>107</xdr:col>
      <xdr:colOff>101600</xdr:colOff>
      <xdr:row>100</xdr:row>
      <xdr:rowOff>25763</xdr:rowOff>
    </xdr:to>
    <xdr:sp macro="" textlink="">
      <xdr:nvSpPr>
        <xdr:cNvPr id="763" name="楕円 762">
          <a:extLst>
            <a:ext uri="{FF2B5EF4-FFF2-40B4-BE49-F238E27FC236}">
              <a16:creationId xmlns:a16="http://schemas.microsoft.com/office/drawing/2014/main" xmlns="" id="{B80287B0-12D2-4A89-8E92-9DB0796FA20A}"/>
            </a:ext>
          </a:extLst>
        </xdr:cNvPr>
        <xdr:cNvSpPr/>
      </xdr:nvSpPr>
      <xdr:spPr>
        <a:xfrm>
          <a:off x="20383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126819</xdr:rowOff>
    </xdr:from>
    <xdr:to>
      <xdr:col>111</xdr:col>
      <xdr:colOff>177800</xdr:colOff>
      <xdr:row>99</xdr:row>
      <xdr:rowOff>146413</xdr:rowOff>
    </xdr:to>
    <xdr:cxnSp macro="">
      <xdr:nvCxnSpPr>
        <xdr:cNvPr id="764" name="直線コネクタ 763">
          <a:extLst>
            <a:ext uri="{FF2B5EF4-FFF2-40B4-BE49-F238E27FC236}">
              <a16:creationId xmlns:a16="http://schemas.microsoft.com/office/drawing/2014/main" xmlns="" id="{47CBB9A4-3917-4817-9520-47C9A71D86BD}"/>
            </a:ext>
          </a:extLst>
        </xdr:cNvPr>
        <xdr:cNvCxnSpPr/>
      </xdr:nvCxnSpPr>
      <xdr:spPr>
        <a:xfrm flipV="1">
          <a:off x="20434300" y="17100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111942</xdr:rowOff>
    </xdr:from>
    <xdr:to>
      <xdr:col>102</xdr:col>
      <xdr:colOff>165100</xdr:colOff>
      <xdr:row>100</xdr:row>
      <xdr:rowOff>42092</xdr:rowOff>
    </xdr:to>
    <xdr:sp macro="" textlink="">
      <xdr:nvSpPr>
        <xdr:cNvPr id="765" name="楕円 764">
          <a:extLst>
            <a:ext uri="{FF2B5EF4-FFF2-40B4-BE49-F238E27FC236}">
              <a16:creationId xmlns:a16="http://schemas.microsoft.com/office/drawing/2014/main" xmlns="" id="{FE26BC98-E3A5-461A-AC16-0B8642F44271}"/>
            </a:ext>
          </a:extLst>
        </xdr:cNvPr>
        <xdr:cNvSpPr/>
      </xdr:nvSpPr>
      <xdr:spPr>
        <a:xfrm>
          <a:off x="19494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146413</xdr:rowOff>
    </xdr:from>
    <xdr:to>
      <xdr:col>107</xdr:col>
      <xdr:colOff>50800</xdr:colOff>
      <xdr:row>99</xdr:row>
      <xdr:rowOff>162742</xdr:rowOff>
    </xdr:to>
    <xdr:cxnSp macro="">
      <xdr:nvCxnSpPr>
        <xdr:cNvPr id="766" name="直線コネクタ 765">
          <a:extLst>
            <a:ext uri="{FF2B5EF4-FFF2-40B4-BE49-F238E27FC236}">
              <a16:creationId xmlns:a16="http://schemas.microsoft.com/office/drawing/2014/main" xmlns="" id="{3CAC7495-8844-45E6-AC6B-2FD1ECE5F467}"/>
            </a:ext>
          </a:extLst>
        </xdr:cNvPr>
        <xdr:cNvCxnSpPr/>
      </xdr:nvCxnSpPr>
      <xdr:spPr>
        <a:xfrm flipV="1">
          <a:off x="19545300" y="171199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78939</xdr:rowOff>
    </xdr:from>
    <xdr:ext cx="469744" cy="259045"/>
    <xdr:sp macro="" textlink="">
      <xdr:nvSpPr>
        <xdr:cNvPr id="767" name="n_1aveValue【公民館】&#10;一人当たり面積">
          <a:extLst>
            <a:ext uri="{FF2B5EF4-FFF2-40B4-BE49-F238E27FC236}">
              <a16:creationId xmlns:a16="http://schemas.microsoft.com/office/drawing/2014/main" xmlns="" id="{95E152C6-6EEF-4A9A-ABD4-03DEB7DD4802}"/>
            </a:ext>
          </a:extLst>
        </xdr:cNvPr>
        <xdr:cNvSpPr txBox="1"/>
      </xdr:nvSpPr>
      <xdr:spPr>
        <a:xfrm>
          <a:off x="210757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768" name="n_2aveValue【公民館】&#10;一人当たり面積">
          <a:extLst>
            <a:ext uri="{FF2B5EF4-FFF2-40B4-BE49-F238E27FC236}">
              <a16:creationId xmlns:a16="http://schemas.microsoft.com/office/drawing/2014/main" xmlns="" id="{42E0C189-121E-4741-98D5-246624B9B1D9}"/>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769" name="n_3aveValue【公民館】&#10;一人当たり面積">
          <a:extLst>
            <a:ext uri="{FF2B5EF4-FFF2-40B4-BE49-F238E27FC236}">
              <a16:creationId xmlns:a16="http://schemas.microsoft.com/office/drawing/2014/main" xmlns="" id="{D22EDB0F-C878-41FE-8394-FA3FB1E70B03}"/>
            </a:ext>
          </a:extLst>
        </xdr:cNvPr>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22696</xdr:rowOff>
    </xdr:from>
    <xdr:ext cx="469744" cy="259045"/>
    <xdr:sp macro="" textlink="">
      <xdr:nvSpPr>
        <xdr:cNvPr id="770" name="n_1mainValue【公民館】&#10;一人当たり面積">
          <a:extLst>
            <a:ext uri="{FF2B5EF4-FFF2-40B4-BE49-F238E27FC236}">
              <a16:creationId xmlns:a16="http://schemas.microsoft.com/office/drawing/2014/main" xmlns="" id="{A44B7627-817D-40DF-A956-580F7EB3DED1}"/>
            </a:ext>
          </a:extLst>
        </xdr:cNvPr>
        <xdr:cNvSpPr txBox="1"/>
      </xdr:nvSpPr>
      <xdr:spPr>
        <a:xfrm>
          <a:off x="21075727" y="16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42290</xdr:rowOff>
    </xdr:from>
    <xdr:ext cx="469744" cy="259045"/>
    <xdr:sp macro="" textlink="">
      <xdr:nvSpPr>
        <xdr:cNvPr id="771" name="n_2mainValue【公民館】&#10;一人当たり面積">
          <a:extLst>
            <a:ext uri="{FF2B5EF4-FFF2-40B4-BE49-F238E27FC236}">
              <a16:creationId xmlns:a16="http://schemas.microsoft.com/office/drawing/2014/main" xmlns="" id="{084D0BFC-97D3-4D41-8565-33EAF96A109E}"/>
            </a:ext>
          </a:extLst>
        </xdr:cNvPr>
        <xdr:cNvSpPr txBox="1"/>
      </xdr:nvSpPr>
      <xdr:spPr>
        <a:xfrm>
          <a:off x="20199427" y="168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58619</xdr:rowOff>
    </xdr:from>
    <xdr:ext cx="469744" cy="259045"/>
    <xdr:sp macro="" textlink="">
      <xdr:nvSpPr>
        <xdr:cNvPr id="772" name="n_3mainValue【公民館】&#10;一人当たり面積">
          <a:extLst>
            <a:ext uri="{FF2B5EF4-FFF2-40B4-BE49-F238E27FC236}">
              <a16:creationId xmlns:a16="http://schemas.microsoft.com/office/drawing/2014/main" xmlns="" id="{BB521E6F-369C-4390-892D-973AF3F75DCD}"/>
            </a:ext>
          </a:extLst>
        </xdr:cNvPr>
        <xdr:cNvSpPr txBox="1"/>
      </xdr:nvSpPr>
      <xdr:spPr>
        <a:xfrm>
          <a:off x="19310427" y="168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xmlns="" id="{FF15F82C-DD54-4754-A3C6-7414F75C11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xmlns="" id="{9C5C6471-6022-47F0-A881-43B385F9FB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xmlns="" id="{CC1EB5CB-F69C-4C17-B85F-2BEC102E82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類似団体と比較して、有形固定資産減価償却率が高い施設は、保育所、橋りょう・トンネルである。このうち保育園は３園中２園が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減価償却率になっており、うち１園は移転改修事業に着手しているが、引き続き子どもの安全に配慮し、日々の点検を実施しながら修繕・更新を行っていく。類似団体と比較して、有形固定資産減価償却率が低い施設は、道路、公営住宅、児童館、公民館、学校施設である。公営住宅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となる２住宅について今後除却していく予定である。その他の公営住宅は、長寿命化計画により計画的な大規模改修を行っており、施設の適正管理に努めている。児童館については、町内に１施設あり、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の比較的新しい施設である。公民館については、７施設中３施設が比較的新しい施設であり、残りの４施設は、減価償却が終了または間もなく終了する施設である。学校施設については、特に老朽化した中学校が２校存在し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に町内４中学校を１校に統合した。小学校については、大規模修繕を計画的に実施しながら施設の管理を行っている。古い施設の対応は、公共施設等総合管理計画及び個別施設計画に基づき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6065FC3-B640-42EE-A66F-35B24687D0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6333D1E-A9ED-4785-B590-C8A9F3AB75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364034C-6FCC-4D14-B0E3-96F800A849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F73DB7E-5A09-4394-BE82-4829CAB783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59F3F6D-CBB5-46E6-8AB9-CBA7AD1A23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CAA1183-2122-4AA8-9CB4-C605404BB1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55DAA44-22BA-40FB-AC3D-E47374D538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7CDBE28-CE80-4D60-B72B-13126D4CFD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C17D36A-E360-4FE5-AF75-1A0DAE3254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485363D-7861-4CAF-A135-03E42C4922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5844753-11D1-4E08-9E5F-EFB137E8FB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1F09E44-717A-4B76-9B1E-432AD7E482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1F85E95-E3B4-4965-858E-3F783729C0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BA87B2A-FE27-4334-8E1D-1C3E708AD7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E6C0CC3-1795-42B9-BE49-E71BEBEEFC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F6B2B25-73B6-44BA-833F-889AAC0C90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7D2E212-D128-43C3-A72B-143E6AF49D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BA9E726-AD15-435A-BE66-7DBFE44DB0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0562324-8075-4EF3-8162-D788A78D0B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954016C-59A1-4C5F-926C-8B6343F8CB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8B05AEF-1D34-4D85-B2CD-62CE85A892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F2461AB-481C-4917-95CD-38CC2C7000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E885966-FC27-4677-A1A8-7428D05D19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E19D86A-24CB-441A-AE9C-925A6513FC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BBC86F1-E429-4922-BB57-5A0A491884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2B5E8F8-D2AD-444C-810E-18A7AB859F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69CE7FA-F190-4706-A066-84C9C6348D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55F2EF4-F891-4CC1-B1E0-4A7D8BA5F9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BBC3D87-5EF7-47E3-90A2-F5C78B8420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BE6BE3F-A3FE-4872-8BFF-AEAC2321FC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E70888D-697A-474B-8BE5-D8D7CD22D1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73270853-DEED-4E24-8684-868B5B3F33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BD2C7BC-89BF-4660-AAE2-D9EB683D5C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C53FED0-8B12-4879-A012-531E615547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9730E03-336E-4D8F-8EB7-F8D813E56B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FFDBA46-4CB7-44FE-9106-DBF1029459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59363C7-2188-413B-BC2E-591B3D1B89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1E9EB06-1EBC-4676-AFC1-9A0E78350B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B2313F7-35A8-4EFC-BFD4-C69B829AAE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49F2458C-AF01-44A8-9E3E-0506A1B43B2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8CA587D8-E22C-4053-A72A-821BBB51C2B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BC1615EC-6BFD-4A92-BDE9-70B54D64F4B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67713F7-B702-4969-BA5F-87274C9BF88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FAAB3FE4-6FB3-4E47-AC89-33D77E6390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774898DD-D1E8-482B-BFB5-E2E0DDD3019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3106BA14-0A51-41E4-A2BB-E4F8D93A1EF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7EAAA827-C362-41C3-9DD6-A3B0D22433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6B8A4E10-E74F-419D-A327-B2AE1B0B0E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D9D8F8CC-FCCD-4128-9C5A-102A05DBBA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ECA9CEBF-7D12-4526-8ECA-205B32FD6B0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66FF4117-E4E5-4D84-9CB1-9CE8709D30F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7C9AF214-3DA9-413F-A121-E40D4E761DB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1EFDF47E-611D-482F-8832-9D4681DDB3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BB7767C6-AE28-448E-8110-E778B5AEA9B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69C89EF1-6324-46BD-97E4-54EE7C205AC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xmlns="" id="{5A6F80C9-E365-4B3E-8C3B-171F04B5EBD3}"/>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3FCEF1D9-97A4-4F2E-BFB1-D75B8BA53E61}"/>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xmlns="" id="{8980ECA3-68B8-4D8D-AC9F-2A3B191E509A}"/>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3E0A82AB-BF5E-415F-BBD0-E0574F9045D3}"/>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xmlns="" id="{BC18CF05-12D4-4186-8FD5-59DBEDCB1C21}"/>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554685EA-5CCF-4E33-94E8-4BEE16F7AE63}"/>
            </a:ext>
          </a:extLst>
        </xdr:cNvPr>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xmlns="" id="{084B95AE-8230-4C63-A872-0503861A7161}"/>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xmlns="" id="{592B730D-D4F9-4C3E-8CF5-FE3E7848B8F1}"/>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xmlns="" id="{5CA9350B-2542-4DAE-BFA8-7DAC2AC6EBD1}"/>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xmlns="" id="{8E43A486-F117-4225-9B0E-D1485CE6C554}"/>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0321706-FDB6-4BA3-9C2C-01F7CC107BC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6729923-5AAB-43B4-A933-508C25EED9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52DC8D0-44E9-4DB6-AA56-D96762700F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17D8D54-882D-4E38-AD9B-4D197DE02D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50DCD6C-5741-4F3C-8C6F-0DC5A57327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2" name="楕円 71">
          <a:extLst>
            <a:ext uri="{FF2B5EF4-FFF2-40B4-BE49-F238E27FC236}">
              <a16:creationId xmlns:a16="http://schemas.microsoft.com/office/drawing/2014/main" xmlns="" id="{1EAB604C-0E8E-41C5-8C54-8A9548DEAD13}"/>
            </a:ext>
          </a:extLst>
        </xdr:cNvPr>
        <xdr:cNvSpPr/>
      </xdr:nvSpPr>
      <xdr:spPr>
        <a:xfrm>
          <a:off x="4584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340478" cy="259045"/>
    <xdr:sp macro="" textlink="">
      <xdr:nvSpPr>
        <xdr:cNvPr id="73" name="【図書館】&#10;有形固定資産減価償却率該当値テキスト">
          <a:extLst>
            <a:ext uri="{FF2B5EF4-FFF2-40B4-BE49-F238E27FC236}">
              <a16:creationId xmlns:a16="http://schemas.microsoft.com/office/drawing/2014/main" xmlns="" id="{E7B0C52E-3988-43AF-9BDB-6432672443C1}"/>
            </a:ext>
          </a:extLst>
        </xdr:cNvPr>
        <xdr:cNvSpPr txBox="1"/>
      </xdr:nvSpPr>
      <xdr:spPr>
        <a:xfrm>
          <a:off x="4673600" y="7124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46627</xdr:rowOff>
    </xdr:from>
    <xdr:to>
      <xdr:col>20</xdr:col>
      <xdr:colOff>38100</xdr:colOff>
      <xdr:row>39</xdr:row>
      <xdr:rowOff>148227</xdr:rowOff>
    </xdr:to>
    <xdr:sp macro="" textlink="">
      <xdr:nvSpPr>
        <xdr:cNvPr id="74" name="楕円 73">
          <a:extLst>
            <a:ext uri="{FF2B5EF4-FFF2-40B4-BE49-F238E27FC236}">
              <a16:creationId xmlns:a16="http://schemas.microsoft.com/office/drawing/2014/main" xmlns="" id="{3C252527-5362-4CD8-804A-7CA3A0E100EE}"/>
            </a:ext>
          </a:extLst>
        </xdr:cNvPr>
        <xdr:cNvSpPr/>
      </xdr:nvSpPr>
      <xdr:spPr>
        <a:xfrm>
          <a:off x="3746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97427</xdr:rowOff>
    </xdr:from>
    <xdr:to>
      <xdr:col>24</xdr:col>
      <xdr:colOff>63500</xdr:colOff>
      <xdr:row>42</xdr:row>
      <xdr:rowOff>59872</xdr:rowOff>
    </xdr:to>
    <xdr:cxnSp macro="">
      <xdr:nvCxnSpPr>
        <xdr:cNvPr id="75" name="直線コネクタ 74">
          <a:extLst>
            <a:ext uri="{FF2B5EF4-FFF2-40B4-BE49-F238E27FC236}">
              <a16:creationId xmlns:a16="http://schemas.microsoft.com/office/drawing/2014/main" xmlns="" id="{54EF9F75-A5D2-4B13-8CE1-D0D5262B46E7}"/>
            </a:ext>
          </a:extLst>
        </xdr:cNvPr>
        <xdr:cNvCxnSpPr/>
      </xdr:nvCxnSpPr>
      <xdr:spPr>
        <a:xfrm>
          <a:off x="3797300" y="6783977"/>
          <a:ext cx="8382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76019</xdr:rowOff>
    </xdr:from>
    <xdr:to>
      <xdr:col>15</xdr:col>
      <xdr:colOff>101600</xdr:colOff>
      <xdr:row>35</xdr:row>
      <xdr:rowOff>6169</xdr:rowOff>
    </xdr:to>
    <xdr:sp macro="" textlink="">
      <xdr:nvSpPr>
        <xdr:cNvPr id="76" name="楕円 75">
          <a:extLst>
            <a:ext uri="{FF2B5EF4-FFF2-40B4-BE49-F238E27FC236}">
              <a16:creationId xmlns:a16="http://schemas.microsoft.com/office/drawing/2014/main" xmlns="" id="{3EE47FF2-AFD2-402C-B31F-444D1861AA24}"/>
            </a:ext>
          </a:extLst>
        </xdr:cNvPr>
        <xdr:cNvSpPr/>
      </xdr:nvSpPr>
      <xdr:spPr>
        <a:xfrm>
          <a:off x="2857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126819</xdr:rowOff>
    </xdr:from>
    <xdr:to>
      <xdr:col>19</xdr:col>
      <xdr:colOff>177800</xdr:colOff>
      <xdr:row>39</xdr:row>
      <xdr:rowOff>97427</xdr:rowOff>
    </xdr:to>
    <xdr:cxnSp macro="">
      <xdr:nvCxnSpPr>
        <xdr:cNvPr id="77" name="直線コネクタ 76">
          <a:extLst>
            <a:ext uri="{FF2B5EF4-FFF2-40B4-BE49-F238E27FC236}">
              <a16:creationId xmlns:a16="http://schemas.microsoft.com/office/drawing/2014/main" xmlns="" id="{D77FF2A2-CC28-4BD9-A597-D10376ADED4A}"/>
            </a:ext>
          </a:extLst>
        </xdr:cNvPr>
        <xdr:cNvCxnSpPr/>
      </xdr:nvCxnSpPr>
      <xdr:spPr>
        <a:xfrm>
          <a:off x="2908300" y="5956119"/>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31931</xdr:rowOff>
    </xdr:from>
    <xdr:to>
      <xdr:col>10</xdr:col>
      <xdr:colOff>165100</xdr:colOff>
      <xdr:row>34</xdr:row>
      <xdr:rowOff>133531</xdr:rowOff>
    </xdr:to>
    <xdr:sp macro="" textlink="">
      <xdr:nvSpPr>
        <xdr:cNvPr id="78" name="楕円 77">
          <a:extLst>
            <a:ext uri="{FF2B5EF4-FFF2-40B4-BE49-F238E27FC236}">
              <a16:creationId xmlns:a16="http://schemas.microsoft.com/office/drawing/2014/main" xmlns="" id="{6CD3CC1D-0C7E-4C4E-83C0-29935D39E578}"/>
            </a:ext>
          </a:extLst>
        </xdr:cNvPr>
        <xdr:cNvSpPr/>
      </xdr:nvSpPr>
      <xdr:spPr>
        <a:xfrm>
          <a:off x="1968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82731</xdr:rowOff>
    </xdr:from>
    <xdr:to>
      <xdr:col>15</xdr:col>
      <xdr:colOff>50800</xdr:colOff>
      <xdr:row>34</xdr:row>
      <xdr:rowOff>126819</xdr:rowOff>
    </xdr:to>
    <xdr:cxnSp macro="">
      <xdr:nvCxnSpPr>
        <xdr:cNvPr id="79" name="直線コネクタ 78">
          <a:extLst>
            <a:ext uri="{FF2B5EF4-FFF2-40B4-BE49-F238E27FC236}">
              <a16:creationId xmlns:a16="http://schemas.microsoft.com/office/drawing/2014/main" xmlns="" id="{6DAA3A60-7126-484F-9FDB-CEAD46E12762}"/>
            </a:ext>
          </a:extLst>
        </xdr:cNvPr>
        <xdr:cNvCxnSpPr/>
      </xdr:nvCxnSpPr>
      <xdr:spPr>
        <a:xfrm>
          <a:off x="2019300" y="59120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a:extLst>
            <a:ext uri="{FF2B5EF4-FFF2-40B4-BE49-F238E27FC236}">
              <a16:creationId xmlns:a16="http://schemas.microsoft.com/office/drawing/2014/main" xmlns="" id="{D9842275-3DFF-4749-BFF7-5142B745A7C8}"/>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a:extLst>
            <a:ext uri="{FF2B5EF4-FFF2-40B4-BE49-F238E27FC236}">
              <a16:creationId xmlns:a16="http://schemas.microsoft.com/office/drawing/2014/main" xmlns="" id="{4A4C7FA1-E589-425D-9B92-FB197E495347}"/>
            </a:ext>
          </a:extLst>
        </xdr:cNvPr>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xmlns="" id="{4E041E98-BCF8-4AE4-9EFE-D87EA3A32EFA}"/>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139354</xdr:rowOff>
    </xdr:from>
    <xdr:ext cx="405111" cy="259045"/>
    <xdr:sp macro="" textlink="">
      <xdr:nvSpPr>
        <xdr:cNvPr id="83" name="n_1mainValue【図書館】&#10;有形固定資産減価償却率">
          <a:extLst>
            <a:ext uri="{FF2B5EF4-FFF2-40B4-BE49-F238E27FC236}">
              <a16:creationId xmlns:a16="http://schemas.microsoft.com/office/drawing/2014/main" xmlns="" id="{5D9F05E8-5E27-4D61-AB7C-58578470E275}"/>
            </a:ext>
          </a:extLst>
        </xdr:cNvPr>
        <xdr:cNvSpPr txBox="1"/>
      </xdr:nvSpPr>
      <xdr:spPr>
        <a:xfrm>
          <a:off x="3582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22696</xdr:rowOff>
    </xdr:from>
    <xdr:ext cx="405111" cy="259045"/>
    <xdr:sp macro="" textlink="">
      <xdr:nvSpPr>
        <xdr:cNvPr id="84" name="n_2mainValue【図書館】&#10;有形固定資産減価償却率">
          <a:extLst>
            <a:ext uri="{FF2B5EF4-FFF2-40B4-BE49-F238E27FC236}">
              <a16:creationId xmlns:a16="http://schemas.microsoft.com/office/drawing/2014/main" xmlns="" id="{931F28ED-FC9A-4722-9D34-1EBA140FE21E}"/>
            </a:ext>
          </a:extLst>
        </xdr:cNvPr>
        <xdr:cNvSpPr txBox="1"/>
      </xdr:nvSpPr>
      <xdr:spPr>
        <a:xfrm>
          <a:off x="2705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150058</xdr:rowOff>
    </xdr:from>
    <xdr:ext cx="405111" cy="259045"/>
    <xdr:sp macro="" textlink="">
      <xdr:nvSpPr>
        <xdr:cNvPr id="85" name="n_3mainValue【図書館】&#10;有形固定資産減価償却率">
          <a:extLst>
            <a:ext uri="{FF2B5EF4-FFF2-40B4-BE49-F238E27FC236}">
              <a16:creationId xmlns:a16="http://schemas.microsoft.com/office/drawing/2014/main" xmlns="" id="{D9A58AE1-E713-48C2-A091-4199E7C167F7}"/>
            </a:ext>
          </a:extLst>
        </xdr:cNvPr>
        <xdr:cNvSpPr txBox="1"/>
      </xdr:nvSpPr>
      <xdr:spPr>
        <a:xfrm>
          <a:off x="1816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904A6911-2B57-4E68-8D01-325BD2E6C2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EB80E400-9709-4B5D-A2F2-20CEB1ABDE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8ABB3B16-FB70-4833-AA6B-B9DC875119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59790D6F-BD01-4FDC-9F80-BDB7D98EEC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BA3FC2BE-7CAE-4142-BC0E-00FA4A0E8C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A8EF9673-752F-4E7C-A419-61068236C3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BF3AA5E3-8A7E-4B10-B7D3-2283559A8A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43A1349F-FD9A-4190-8144-04CDD72FCA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02798595-2FF6-4824-8A70-884740DD16E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CC254642-B717-434A-A3C9-33C124B600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E87550D1-F69A-40AD-8E4E-50DE48C930B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C6B1F68E-1645-444C-ADE6-78F29970572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B766C40F-2857-4D48-AA47-CB67DC0821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5BA50EC7-358E-419D-8C82-F810225B002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1E81C166-737B-4F5B-BA17-040986F33C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34C1683E-C5DA-449A-BD89-585C5C97A85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84CE021D-176F-4256-8EE4-B927A994AC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2EC344B0-074F-404C-B89A-A0BA88CE443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A760AFED-9F9A-4172-B38D-106195DDA1F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C9445C4B-39FE-4B7A-8CDD-028ED3D28ED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04A2DC1-DD4D-440F-9C41-F5111FDE01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B0832D99-0C18-41AD-A76D-2B19D0877E8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3F10DDFD-42B2-460C-B36F-E4AFA7DED5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xmlns="" id="{54A117EE-66EE-471C-9E6D-2710E5CA5713}"/>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xmlns="" id="{77E87552-BF43-461F-82F2-D34F981A3325}"/>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xmlns="" id="{CD91E714-5C69-4733-8B2D-57B7A89F2D5F}"/>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xmlns="" id="{ADF21495-5C5A-48CA-8B9F-1F8C9BECE33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xmlns="" id="{BFC67E99-E632-49AB-B244-25FB5E2AC289}"/>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a:extLst>
            <a:ext uri="{FF2B5EF4-FFF2-40B4-BE49-F238E27FC236}">
              <a16:creationId xmlns:a16="http://schemas.microsoft.com/office/drawing/2014/main" xmlns="" id="{D50E7A5C-559E-4178-8163-92E81A69AE73}"/>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xmlns="" id="{A074BC5D-0209-45D5-A960-F6893EC23698}"/>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xmlns="" id="{5C090009-7B44-4DC1-9AEB-082968A45B0D}"/>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xmlns="" id="{6A17016D-9CED-4B0D-8910-1DEC7961BDA7}"/>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xmlns="" id="{5BCC9321-887E-4D9F-AE78-4C036734F3E2}"/>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130EB088-014C-4EC9-93E7-B27B30043E3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89AA6BED-2604-4FA5-A43B-8DF39B4FBF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EA75ABF9-E369-48E3-A0CD-FAFF04B293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6831735-FBFF-422F-86B6-C8F08DF28D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2DB1488-6893-493B-9625-8DDB8AB24B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24" name="楕円 123">
          <a:extLst>
            <a:ext uri="{FF2B5EF4-FFF2-40B4-BE49-F238E27FC236}">
              <a16:creationId xmlns:a16="http://schemas.microsoft.com/office/drawing/2014/main" xmlns="" id="{C6DE7C94-308C-4C6B-9845-ACBA4D2CDA57}"/>
            </a:ext>
          </a:extLst>
        </xdr:cNvPr>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25" name="【図書館】&#10;一人当たり面積該当値テキスト">
          <a:extLst>
            <a:ext uri="{FF2B5EF4-FFF2-40B4-BE49-F238E27FC236}">
              <a16:creationId xmlns:a16="http://schemas.microsoft.com/office/drawing/2014/main" xmlns="" id="{D3E4CE13-293B-49AB-8322-57646C7312EE}"/>
            </a:ext>
          </a:extLst>
        </xdr:cNvPr>
        <xdr:cNvSpPr txBox="1"/>
      </xdr:nvSpPr>
      <xdr:spPr>
        <a:xfrm>
          <a:off x="10515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26" name="楕円 125">
          <a:extLst>
            <a:ext uri="{FF2B5EF4-FFF2-40B4-BE49-F238E27FC236}">
              <a16:creationId xmlns:a16="http://schemas.microsoft.com/office/drawing/2014/main" xmlns="" id="{FEB0D6C5-0103-4B02-8A36-BE0BDA520BC9}"/>
            </a:ext>
          </a:extLst>
        </xdr:cNvPr>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34290</xdr:rowOff>
    </xdr:to>
    <xdr:cxnSp macro="">
      <xdr:nvCxnSpPr>
        <xdr:cNvPr id="127" name="直線コネクタ 126">
          <a:extLst>
            <a:ext uri="{FF2B5EF4-FFF2-40B4-BE49-F238E27FC236}">
              <a16:creationId xmlns:a16="http://schemas.microsoft.com/office/drawing/2014/main" xmlns="" id="{4EE1004C-1CC7-4FFF-96DA-F12EC093A647}"/>
            </a:ext>
          </a:extLst>
        </xdr:cNvPr>
        <xdr:cNvCxnSpPr/>
      </xdr:nvCxnSpPr>
      <xdr:spPr>
        <a:xfrm>
          <a:off x="9639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28" name="楕円 127">
          <a:extLst>
            <a:ext uri="{FF2B5EF4-FFF2-40B4-BE49-F238E27FC236}">
              <a16:creationId xmlns:a16="http://schemas.microsoft.com/office/drawing/2014/main" xmlns="" id="{D4DD5816-87BF-4C5D-9D13-1FDAADC24F0E}"/>
            </a:ext>
          </a:extLst>
        </xdr:cNvPr>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34290</xdr:rowOff>
    </xdr:to>
    <xdr:cxnSp macro="">
      <xdr:nvCxnSpPr>
        <xdr:cNvPr id="129" name="直線コネクタ 128">
          <a:extLst>
            <a:ext uri="{FF2B5EF4-FFF2-40B4-BE49-F238E27FC236}">
              <a16:creationId xmlns:a16="http://schemas.microsoft.com/office/drawing/2014/main" xmlns="" id="{BB926087-6A66-4AB2-AD68-2ED40FE27A12}"/>
            </a:ext>
          </a:extLst>
        </xdr:cNvPr>
        <xdr:cNvCxnSpPr/>
      </xdr:nvCxnSpPr>
      <xdr:spPr>
        <a:xfrm>
          <a:off x="8750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0" name="楕円 129">
          <a:extLst>
            <a:ext uri="{FF2B5EF4-FFF2-40B4-BE49-F238E27FC236}">
              <a16:creationId xmlns:a16="http://schemas.microsoft.com/office/drawing/2014/main" xmlns="" id="{2EFD99B2-79EA-4468-96FB-0CCE57B5BACC}"/>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34290</xdr:rowOff>
    </xdr:to>
    <xdr:cxnSp macro="">
      <xdr:nvCxnSpPr>
        <xdr:cNvPr id="131" name="直線コネクタ 130">
          <a:extLst>
            <a:ext uri="{FF2B5EF4-FFF2-40B4-BE49-F238E27FC236}">
              <a16:creationId xmlns:a16="http://schemas.microsoft.com/office/drawing/2014/main" xmlns="" id="{CCD4CD01-BD32-4B66-B146-3DCB4DCF8826}"/>
            </a:ext>
          </a:extLst>
        </xdr:cNvPr>
        <xdr:cNvCxnSpPr/>
      </xdr:nvCxnSpPr>
      <xdr:spPr>
        <a:xfrm>
          <a:off x="7861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a:extLst>
            <a:ext uri="{FF2B5EF4-FFF2-40B4-BE49-F238E27FC236}">
              <a16:creationId xmlns:a16="http://schemas.microsoft.com/office/drawing/2014/main" xmlns="" id="{D786BAED-0C5B-4501-817A-5027C7DF8FF4}"/>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a:extLst>
            <a:ext uri="{FF2B5EF4-FFF2-40B4-BE49-F238E27FC236}">
              <a16:creationId xmlns:a16="http://schemas.microsoft.com/office/drawing/2014/main" xmlns="" id="{D69F9FA7-E6D3-41DD-8351-4E740F6D3557}"/>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xmlns="" id="{96727669-E8CB-49D7-AF59-9887980B82F5}"/>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35" name="n_1mainValue【図書館】&#10;一人当たり面積">
          <a:extLst>
            <a:ext uri="{FF2B5EF4-FFF2-40B4-BE49-F238E27FC236}">
              <a16:creationId xmlns:a16="http://schemas.microsoft.com/office/drawing/2014/main" xmlns="" id="{54A1F48A-13C6-46DF-8D46-C6B495F18D1E}"/>
            </a:ext>
          </a:extLst>
        </xdr:cNvPr>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36" name="n_2mainValue【図書館】&#10;一人当たり面積">
          <a:extLst>
            <a:ext uri="{FF2B5EF4-FFF2-40B4-BE49-F238E27FC236}">
              <a16:creationId xmlns:a16="http://schemas.microsoft.com/office/drawing/2014/main" xmlns="" id="{08A5585E-9CC2-40F4-8AFC-B0F274E47370}"/>
            </a:ext>
          </a:extLst>
        </xdr:cNvPr>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37" name="n_3mainValue【図書館】&#10;一人当たり面積">
          <a:extLst>
            <a:ext uri="{FF2B5EF4-FFF2-40B4-BE49-F238E27FC236}">
              <a16:creationId xmlns:a16="http://schemas.microsoft.com/office/drawing/2014/main" xmlns="" id="{A2418D08-629C-45F7-BBA7-90AEA43241F9}"/>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DE35A2C2-D852-4E56-B995-809466B37B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7F82412D-4E25-41BD-BC66-FB1FCFFECE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16361D32-D588-41F5-853C-57027423D9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FAD14BE1-10B4-469E-AC0F-50477FAFC3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2664D622-EAE1-42A8-A769-1DC21E3B06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F4EF613-CED2-4737-86EB-CBE60AB684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6E29CA15-D9D9-42E6-B161-455F4447D2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12F43C84-5F28-475B-997E-8F675318B2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5372D98B-D410-45B0-85A8-ABF136DFC3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AD8E0D99-FEC2-4A4E-8E77-8525B6BDD5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xmlns="" id="{49BA6114-7057-42A0-825C-4C4A8A8D3F3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xmlns="" id="{D90A66A5-AD80-480C-A011-96684AB0ADA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xmlns="" id="{7677F693-D504-45B0-8431-54ECA62D72C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xmlns="" id="{78F842A1-3B48-4492-A646-C9B97478408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xmlns="" id="{F3C71863-24A5-48A4-9F9A-7F0E70731BA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xmlns="" id="{77FFF115-094E-4184-9796-9A9D7D975A6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xmlns="" id="{48F1E441-84C3-4207-9C8B-2E346B896F3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xmlns="" id="{84D94337-D8BB-4D32-A527-2E4F5D4A19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xmlns="" id="{551A2008-975F-47F2-8C3B-3A0A39355B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xmlns="" id="{B7112BAE-F951-47C7-8664-B546621E574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xmlns="" id="{5C7F506B-3149-4689-97B0-1795322218E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D15A104C-9540-40EA-A67F-15B5641DCB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419F1915-A211-488C-8820-0962412754B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66F8ABC8-C65A-46FF-B774-3269204D43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xmlns="" id="{F205B857-7384-4ED8-B0AA-58F2533E6483}"/>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C856B31F-AEBB-4176-A4BA-33B0CECAF7EE}"/>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xmlns="" id="{1D60DB67-1D28-447C-84EF-8EFDDA0D0633}"/>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xmlns="" id="{74B07004-AC65-4E16-8715-348F648F2442}"/>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xmlns="" id="{50136DEE-321A-4962-9340-D7C3B32944B6}"/>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504F990D-FEE5-44FB-BE0F-165DDFF83CCA}"/>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xmlns="" id="{48590DC0-16B3-4610-9FD5-623AE918B394}"/>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xmlns="" id="{F2090675-B57A-45FE-B265-33CE0D7D9FAC}"/>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xmlns="" id="{C7FE0366-BB4F-4C0A-AE99-C20D3CE0D647}"/>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xmlns="" id="{94D9F3B4-65A3-42F1-8D7C-06B4EBFA4D13}"/>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76CF2A9-BA40-4029-9127-990E351BAB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EDAD62A9-82F2-467A-BF9A-83AE931069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E7256D2D-AE55-4303-872D-941BCF3657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B44634DE-C4ED-43FD-9EFD-2B817F4EF5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898A3CA0-66B8-4EA9-B45E-39A822FF2D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77" name="楕円 176">
          <a:extLst>
            <a:ext uri="{FF2B5EF4-FFF2-40B4-BE49-F238E27FC236}">
              <a16:creationId xmlns:a16="http://schemas.microsoft.com/office/drawing/2014/main" xmlns="" id="{93B3E36D-6B7A-4E4B-9143-BC6FA84C54D1}"/>
            </a:ext>
          </a:extLst>
        </xdr:cNvPr>
        <xdr:cNvSpPr/>
      </xdr:nvSpPr>
      <xdr:spPr>
        <a:xfrm>
          <a:off x="4584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90822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45891918-AF38-42C2-B21C-AE2A732C3DC0}"/>
            </a:ext>
          </a:extLst>
        </xdr:cNvPr>
        <xdr:cNvSpPr txBox="1"/>
      </xdr:nvSpPr>
      <xdr:spPr>
        <a:xfrm>
          <a:off x="4673600" y="952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33020</xdr:rowOff>
    </xdr:from>
    <xdr:to>
      <xdr:col>20</xdr:col>
      <xdr:colOff>38100</xdr:colOff>
      <xdr:row>56</xdr:row>
      <xdr:rowOff>134620</xdr:rowOff>
    </xdr:to>
    <xdr:sp macro="" textlink="">
      <xdr:nvSpPr>
        <xdr:cNvPr id="179" name="楕円 178">
          <a:extLst>
            <a:ext uri="{FF2B5EF4-FFF2-40B4-BE49-F238E27FC236}">
              <a16:creationId xmlns:a16="http://schemas.microsoft.com/office/drawing/2014/main" xmlns="" id="{E2BFE06B-CBDC-4017-9352-F7696D8BECC2}"/>
            </a:ext>
          </a:extLst>
        </xdr:cNvPr>
        <xdr:cNvSpPr/>
      </xdr:nvSpPr>
      <xdr:spPr>
        <a:xfrm>
          <a:off x="3746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55245</xdr:rowOff>
    </xdr:from>
    <xdr:to>
      <xdr:col>24</xdr:col>
      <xdr:colOff>63500</xdr:colOff>
      <xdr:row>56</xdr:row>
      <xdr:rowOff>83820</xdr:rowOff>
    </xdr:to>
    <xdr:cxnSp macro="">
      <xdr:nvCxnSpPr>
        <xdr:cNvPr id="180" name="直線コネクタ 179">
          <a:extLst>
            <a:ext uri="{FF2B5EF4-FFF2-40B4-BE49-F238E27FC236}">
              <a16:creationId xmlns:a16="http://schemas.microsoft.com/office/drawing/2014/main" xmlns="" id="{04E6C583-BBF4-42F8-B98D-AB57507CE4F6}"/>
            </a:ext>
          </a:extLst>
        </xdr:cNvPr>
        <xdr:cNvCxnSpPr/>
      </xdr:nvCxnSpPr>
      <xdr:spPr>
        <a:xfrm flipV="1">
          <a:off x="3797300" y="96564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61595</xdr:rowOff>
    </xdr:from>
    <xdr:to>
      <xdr:col>15</xdr:col>
      <xdr:colOff>101600</xdr:colOff>
      <xdr:row>56</xdr:row>
      <xdr:rowOff>163195</xdr:rowOff>
    </xdr:to>
    <xdr:sp macro="" textlink="">
      <xdr:nvSpPr>
        <xdr:cNvPr id="181" name="楕円 180">
          <a:extLst>
            <a:ext uri="{FF2B5EF4-FFF2-40B4-BE49-F238E27FC236}">
              <a16:creationId xmlns:a16="http://schemas.microsoft.com/office/drawing/2014/main" xmlns="" id="{CED3A6E6-4D56-4B48-9498-8FC64797C767}"/>
            </a:ext>
          </a:extLst>
        </xdr:cNvPr>
        <xdr:cNvSpPr/>
      </xdr:nvSpPr>
      <xdr:spPr>
        <a:xfrm>
          <a:off x="2857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83820</xdr:rowOff>
    </xdr:from>
    <xdr:to>
      <xdr:col>19</xdr:col>
      <xdr:colOff>177800</xdr:colOff>
      <xdr:row>56</xdr:row>
      <xdr:rowOff>112395</xdr:rowOff>
    </xdr:to>
    <xdr:cxnSp macro="">
      <xdr:nvCxnSpPr>
        <xdr:cNvPr id="182" name="直線コネクタ 181">
          <a:extLst>
            <a:ext uri="{FF2B5EF4-FFF2-40B4-BE49-F238E27FC236}">
              <a16:creationId xmlns:a16="http://schemas.microsoft.com/office/drawing/2014/main" xmlns="" id="{85D2FB66-CF62-46A9-9990-046B5AAAE4B0}"/>
            </a:ext>
          </a:extLst>
        </xdr:cNvPr>
        <xdr:cNvCxnSpPr/>
      </xdr:nvCxnSpPr>
      <xdr:spPr>
        <a:xfrm flipV="1">
          <a:off x="2908300" y="9685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82550</xdr:rowOff>
    </xdr:from>
    <xdr:to>
      <xdr:col>10</xdr:col>
      <xdr:colOff>165100</xdr:colOff>
      <xdr:row>57</xdr:row>
      <xdr:rowOff>12700</xdr:rowOff>
    </xdr:to>
    <xdr:sp macro="" textlink="">
      <xdr:nvSpPr>
        <xdr:cNvPr id="183" name="楕円 182">
          <a:extLst>
            <a:ext uri="{FF2B5EF4-FFF2-40B4-BE49-F238E27FC236}">
              <a16:creationId xmlns:a16="http://schemas.microsoft.com/office/drawing/2014/main" xmlns="" id="{0DBDBCC4-1177-43E3-9D54-E944C28DD1D1}"/>
            </a:ext>
          </a:extLst>
        </xdr:cNvPr>
        <xdr:cNvSpPr/>
      </xdr:nvSpPr>
      <xdr:spPr>
        <a:xfrm>
          <a:off x="1968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112395</xdr:rowOff>
    </xdr:from>
    <xdr:to>
      <xdr:col>15</xdr:col>
      <xdr:colOff>50800</xdr:colOff>
      <xdr:row>56</xdr:row>
      <xdr:rowOff>133350</xdr:rowOff>
    </xdr:to>
    <xdr:cxnSp macro="">
      <xdr:nvCxnSpPr>
        <xdr:cNvPr id="184" name="直線コネクタ 183">
          <a:extLst>
            <a:ext uri="{FF2B5EF4-FFF2-40B4-BE49-F238E27FC236}">
              <a16:creationId xmlns:a16="http://schemas.microsoft.com/office/drawing/2014/main" xmlns="" id="{4CDEF019-088F-4C13-9D7B-A3CA3746AAD2}"/>
            </a:ext>
          </a:extLst>
        </xdr:cNvPr>
        <xdr:cNvCxnSpPr/>
      </xdr:nvCxnSpPr>
      <xdr:spPr>
        <a:xfrm flipV="1">
          <a:off x="2019300" y="9713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a:extLst>
            <a:ext uri="{FF2B5EF4-FFF2-40B4-BE49-F238E27FC236}">
              <a16:creationId xmlns:a16="http://schemas.microsoft.com/office/drawing/2014/main" xmlns="" id="{13006863-7026-4298-BA0C-192017244868}"/>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a:extLst>
            <a:ext uri="{FF2B5EF4-FFF2-40B4-BE49-F238E27FC236}">
              <a16:creationId xmlns:a16="http://schemas.microsoft.com/office/drawing/2014/main" xmlns="" id="{25354634-1CCD-4A17-B185-7D82DE233FA8}"/>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a:extLst>
            <a:ext uri="{FF2B5EF4-FFF2-40B4-BE49-F238E27FC236}">
              <a16:creationId xmlns:a16="http://schemas.microsoft.com/office/drawing/2014/main" xmlns="" id="{D042B9D5-0360-4A51-B607-10CC2C72F66A}"/>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151147</xdr:rowOff>
    </xdr:from>
    <xdr:ext cx="405111" cy="259045"/>
    <xdr:sp macro="" textlink="">
      <xdr:nvSpPr>
        <xdr:cNvPr id="188" name="n_1mainValue【体育館・プール】&#10;有形固定資産減価償却率">
          <a:extLst>
            <a:ext uri="{FF2B5EF4-FFF2-40B4-BE49-F238E27FC236}">
              <a16:creationId xmlns:a16="http://schemas.microsoft.com/office/drawing/2014/main" xmlns="" id="{9BAE36BD-7813-400A-A7A2-1227C568AA5E}"/>
            </a:ext>
          </a:extLst>
        </xdr:cNvPr>
        <xdr:cNvSpPr txBox="1"/>
      </xdr:nvSpPr>
      <xdr:spPr>
        <a:xfrm>
          <a:off x="35820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8272</xdr:rowOff>
    </xdr:from>
    <xdr:ext cx="405111" cy="259045"/>
    <xdr:sp macro="" textlink="">
      <xdr:nvSpPr>
        <xdr:cNvPr id="189" name="n_2mainValue【体育館・プール】&#10;有形固定資産減価償却率">
          <a:extLst>
            <a:ext uri="{FF2B5EF4-FFF2-40B4-BE49-F238E27FC236}">
              <a16:creationId xmlns:a16="http://schemas.microsoft.com/office/drawing/2014/main" xmlns="" id="{D09DB52C-4054-420A-8D85-F67202132DBA}"/>
            </a:ext>
          </a:extLst>
        </xdr:cNvPr>
        <xdr:cNvSpPr txBox="1"/>
      </xdr:nvSpPr>
      <xdr:spPr>
        <a:xfrm>
          <a:off x="2705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29227</xdr:rowOff>
    </xdr:from>
    <xdr:ext cx="405111" cy="259045"/>
    <xdr:sp macro="" textlink="">
      <xdr:nvSpPr>
        <xdr:cNvPr id="190" name="n_3mainValue【体育館・プール】&#10;有形固定資産減価償却率">
          <a:extLst>
            <a:ext uri="{FF2B5EF4-FFF2-40B4-BE49-F238E27FC236}">
              <a16:creationId xmlns:a16="http://schemas.microsoft.com/office/drawing/2014/main" xmlns="" id="{DE7231D2-0487-429A-B756-60C837786504}"/>
            </a:ext>
          </a:extLst>
        </xdr:cNvPr>
        <xdr:cNvSpPr txBox="1"/>
      </xdr:nvSpPr>
      <xdr:spPr>
        <a:xfrm>
          <a:off x="1816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F6CE6F0D-4AD8-407C-96BA-762DAA9911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E444EF76-19E6-46B2-B8A0-ECE1195C28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D85A380E-7365-4E5A-BD20-6A29CD05FD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81B8EFB1-D5FC-4B99-8771-3608C701E2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BD1A8D6B-B5DC-4725-9FAC-2D39685212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8BCEFA09-6E23-41A9-A813-7EA4F7D460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B587387B-4436-4811-B04F-EDF07F6753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D883CD11-25E7-4F9F-9A8B-815F484FF97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0D890FFE-53BE-484F-B7FB-94D10C368E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151468CB-F011-40BC-917A-FD47FD536A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xmlns="" id="{C2A5A5E9-EC47-4331-A5B4-FD06E452009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xmlns="" id="{997DD2A6-D9B2-4701-9C63-0182C1AA697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xmlns="" id="{FDFC1910-1611-4ECD-8539-5FDEB0DD89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xmlns="" id="{3EF655E1-0BB9-4F01-8523-F637079762C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xmlns="" id="{C880C638-782C-44B5-A63E-73B2286D0ED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xmlns="" id="{51CFBBD9-F9A8-405F-BCD9-380B4FF6B3B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xmlns="" id="{51D0BB2D-E26B-43EC-A4C1-CD0A0C6CA0A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xmlns="" id="{38F4E325-D585-4F7F-A169-6119137BB55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xmlns="" id="{AABFFA66-7535-49F7-995A-798131A221A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xmlns="" id="{095E47D7-E9A0-4469-99A9-5F42DB93B36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xmlns="" id="{88E556EA-1D13-452D-AEF4-9FC64445C56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xmlns="" id="{DEEA21F3-3FCF-48B1-8F1D-44024120BC6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44976F2E-320D-484B-B5BF-CDAA6B66A7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xmlns="" id="{1D6B3623-14ED-45FA-969D-FCB3B4F285A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xmlns="" id="{BDF8F50F-19B7-4519-A932-4FFAB5534A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xmlns="" id="{321E4B14-3298-48CE-80EB-BAD86AF3C87E}"/>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xmlns="" id="{D508C2CF-D526-4FD5-BAA0-117CEE1C95BB}"/>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xmlns="" id="{9DDCDBC1-9C3F-483B-B815-0EF5CCF305D7}"/>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xmlns="" id="{6D4F7FC7-ED8A-4250-B80A-005C0042BE98}"/>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xmlns="" id="{584FFBAD-5346-4325-85AB-AE057AFE3904}"/>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xmlns="" id="{DEC531DD-C899-416A-A8D8-AAD250A71A8D}"/>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xmlns="" id="{1ED5F24F-9D5F-4F42-A5A0-CDD364CAD72A}"/>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xmlns="" id="{30210E85-4B09-40D1-BFCF-1ADB7A9AD3DB}"/>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xmlns="" id="{61352AB7-7E99-4000-B1DF-FB5548D08723}"/>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xmlns="" id="{4D79CB80-9C26-4998-A745-EB3CDF423ABB}"/>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D918C394-40E1-48B0-9D0E-EAAB169771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10041DE2-8CA9-4B73-A1D7-55204A7D0D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55997BA9-0508-41C1-866B-F972169535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3BA7677E-D3E8-40C4-B692-34B3CE4434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051E58F7-ED4D-4C7D-979E-50CC55529D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14515</xdr:rowOff>
    </xdr:from>
    <xdr:to>
      <xdr:col>55</xdr:col>
      <xdr:colOff>50800</xdr:colOff>
      <xdr:row>63</xdr:row>
      <xdr:rowOff>116115</xdr:rowOff>
    </xdr:to>
    <xdr:sp macro="" textlink="">
      <xdr:nvSpPr>
        <xdr:cNvPr id="231" name="楕円 230">
          <a:extLst>
            <a:ext uri="{FF2B5EF4-FFF2-40B4-BE49-F238E27FC236}">
              <a16:creationId xmlns:a16="http://schemas.microsoft.com/office/drawing/2014/main" xmlns="" id="{A8712F35-3EE4-4AC5-BFA6-C17A15EDCE6B}"/>
            </a:ext>
          </a:extLst>
        </xdr:cNvPr>
        <xdr:cNvSpPr/>
      </xdr:nvSpPr>
      <xdr:spPr>
        <a:xfrm>
          <a:off x="104267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164392</xdr:rowOff>
    </xdr:from>
    <xdr:ext cx="469744" cy="259045"/>
    <xdr:sp macro="" textlink="">
      <xdr:nvSpPr>
        <xdr:cNvPr id="232" name="【体育館・プール】&#10;一人当たり面積該当値テキスト">
          <a:extLst>
            <a:ext uri="{FF2B5EF4-FFF2-40B4-BE49-F238E27FC236}">
              <a16:creationId xmlns:a16="http://schemas.microsoft.com/office/drawing/2014/main" xmlns="" id="{DD78AD0D-12BC-46A4-8995-83135E73D0BB}"/>
            </a:ext>
          </a:extLst>
        </xdr:cNvPr>
        <xdr:cNvSpPr txBox="1"/>
      </xdr:nvSpPr>
      <xdr:spPr>
        <a:xfrm>
          <a:off x="10515600"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33" name="楕円 232">
          <a:extLst>
            <a:ext uri="{FF2B5EF4-FFF2-40B4-BE49-F238E27FC236}">
              <a16:creationId xmlns:a16="http://schemas.microsoft.com/office/drawing/2014/main" xmlns="" id="{D410ACD4-0AE6-4739-AD3E-FFC1B4AE66AA}"/>
            </a:ext>
          </a:extLst>
        </xdr:cNvPr>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65315</xdr:rowOff>
    </xdr:from>
    <xdr:to>
      <xdr:col>55</xdr:col>
      <xdr:colOff>0</xdr:colOff>
      <xdr:row>63</xdr:row>
      <xdr:rowOff>68580</xdr:rowOff>
    </xdr:to>
    <xdr:cxnSp macro="">
      <xdr:nvCxnSpPr>
        <xdr:cNvPr id="234" name="直線コネクタ 233">
          <a:extLst>
            <a:ext uri="{FF2B5EF4-FFF2-40B4-BE49-F238E27FC236}">
              <a16:creationId xmlns:a16="http://schemas.microsoft.com/office/drawing/2014/main" xmlns="" id="{A77E34CB-775D-4307-826D-063043139E4C}"/>
            </a:ext>
          </a:extLst>
        </xdr:cNvPr>
        <xdr:cNvCxnSpPr/>
      </xdr:nvCxnSpPr>
      <xdr:spPr>
        <a:xfrm flipV="1">
          <a:off x="9639300" y="1086666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21046</xdr:rowOff>
    </xdr:from>
    <xdr:to>
      <xdr:col>46</xdr:col>
      <xdr:colOff>38100</xdr:colOff>
      <xdr:row>63</xdr:row>
      <xdr:rowOff>122646</xdr:rowOff>
    </xdr:to>
    <xdr:sp macro="" textlink="">
      <xdr:nvSpPr>
        <xdr:cNvPr id="235" name="楕円 234">
          <a:extLst>
            <a:ext uri="{FF2B5EF4-FFF2-40B4-BE49-F238E27FC236}">
              <a16:creationId xmlns:a16="http://schemas.microsoft.com/office/drawing/2014/main" xmlns="" id="{75DABC65-A70A-4187-9615-C93FD79177CE}"/>
            </a:ext>
          </a:extLst>
        </xdr:cNvPr>
        <xdr:cNvSpPr/>
      </xdr:nvSpPr>
      <xdr:spPr>
        <a:xfrm>
          <a:off x="8699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68580</xdr:rowOff>
    </xdr:from>
    <xdr:to>
      <xdr:col>50</xdr:col>
      <xdr:colOff>114300</xdr:colOff>
      <xdr:row>63</xdr:row>
      <xdr:rowOff>71846</xdr:rowOff>
    </xdr:to>
    <xdr:cxnSp macro="">
      <xdr:nvCxnSpPr>
        <xdr:cNvPr id="236" name="直線コネクタ 235">
          <a:extLst>
            <a:ext uri="{FF2B5EF4-FFF2-40B4-BE49-F238E27FC236}">
              <a16:creationId xmlns:a16="http://schemas.microsoft.com/office/drawing/2014/main" xmlns="" id="{C2A88EB6-ECE8-4DC6-8132-B36F0CEF251A}"/>
            </a:ext>
          </a:extLst>
        </xdr:cNvPr>
        <xdr:cNvCxnSpPr/>
      </xdr:nvCxnSpPr>
      <xdr:spPr>
        <a:xfrm flipV="1">
          <a:off x="8750300" y="108699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22678</xdr:rowOff>
    </xdr:from>
    <xdr:to>
      <xdr:col>41</xdr:col>
      <xdr:colOff>101600</xdr:colOff>
      <xdr:row>63</xdr:row>
      <xdr:rowOff>124278</xdr:rowOff>
    </xdr:to>
    <xdr:sp macro="" textlink="">
      <xdr:nvSpPr>
        <xdr:cNvPr id="237" name="楕円 236">
          <a:extLst>
            <a:ext uri="{FF2B5EF4-FFF2-40B4-BE49-F238E27FC236}">
              <a16:creationId xmlns:a16="http://schemas.microsoft.com/office/drawing/2014/main" xmlns="" id="{B269598B-FC76-4472-9AA4-B1ABE32CDA38}"/>
            </a:ext>
          </a:extLst>
        </xdr:cNvPr>
        <xdr:cNvSpPr/>
      </xdr:nvSpPr>
      <xdr:spPr>
        <a:xfrm>
          <a:off x="7810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71846</xdr:rowOff>
    </xdr:from>
    <xdr:to>
      <xdr:col>45</xdr:col>
      <xdr:colOff>177800</xdr:colOff>
      <xdr:row>63</xdr:row>
      <xdr:rowOff>73478</xdr:rowOff>
    </xdr:to>
    <xdr:cxnSp macro="">
      <xdr:nvCxnSpPr>
        <xdr:cNvPr id="238" name="直線コネクタ 237">
          <a:extLst>
            <a:ext uri="{FF2B5EF4-FFF2-40B4-BE49-F238E27FC236}">
              <a16:creationId xmlns:a16="http://schemas.microsoft.com/office/drawing/2014/main" xmlns="" id="{6B593195-280A-4DFF-A748-AD41D305750F}"/>
            </a:ext>
          </a:extLst>
        </xdr:cNvPr>
        <xdr:cNvCxnSpPr/>
      </xdr:nvCxnSpPr>
      <xdr:spPr>
        <a:xfrm flipV="1">
          <a:off x="7861300" y="108731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xmlns="" id="{9A163A6F-2DAF-4784-8745-05DA7567E3ED}"/>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xmlns="" id="{470AF06F-65D7-4BE0-85E4-83DB7E462815}"/>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a:extLst>
            <a:ext uri="{FF2B5EF4-FFF2-40B4-BE49-F238E27FC236}">
              <a16:creationId xmlns:a16="http://schemas.microsoft.com/office/drawing/2014/main" xmlns="" id="{E8AFA6FB-6805-447B-B754-F5E432CE4712}"/>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110507</xdr:rowOff>
    </xdr:from>
    <xdr:ext cx="469744" cy="259045"/>
    <xdr:sp macro="" textlink="">
      <xdr:nvSpPr>
        <xdr:cNvPr id="242" name="n_1mainValue【体育館・プール】&#10;一人当たり面積">
          <a:extLst>
            <a:ext uri="{FF2B5EF4-FFF2-40B4-BE49-F238E27FC236}">
              <a16:creationId xmlns:a16="http://schemas.microsoft.com/office/drawing/2014/main" xmlns="" id="{D1859910-B01C-482C-A1FF-5AAB90311D03}"/>
            </a:ext>
          </a:extLst>
        </xdr:cNvPr>
        <xdr:cNvSpPr txBox="1"/>
      </xdr:nvSpPr>
      <xdr:spPr>
        <a:xfrm>
          <a:off x="9391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113773</xdr:rowOff>
    </xdr:from>
    <xdr:ext cx="469744" cy="259045"/>
    <xdr:sp macro="" textlink="">
      <xdr:nvSpPr>
        <xdr:cNvPr id="243" name="n_2mainValue【体育館・プール】&#10;一人当たり面積">
          <a:extLst>
            <a:ext uri="{FF2B5EF4-FFF2-40B4-BE49-F238E27FC236}">
              <a16:creationId xmlns:a16="http://schemas.microsoft.com/office/drawing/2014/main" xmlns="" id="{87CE45D0-AFF8-47D5-AC42-495350EBD267}"/>
            </a:ext>
          </a:extLst>
        </xdr:cNvPr>
        <xdr:cNvSpPr txBox="1"/>
      </xdr:nvSpPr>
      <xdr:spPr>
        <a:xfrm>
          <a:off x="8515427" y="1091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115405</xdr:rowOff>
    </xdr:from>
    <xdr:ext cx="469744" cy="259045"/>
    <xdr:sp macro="" textlink="">
      <xdr:nvSpPr>
        <xdr:cNvPr id="244" name="n_3mainValue【体育館・プール】&#10;一人当たり面積">
          <a:extLst>
            <a:ext uri="{FF2B5EF4-FFF2-40B4-BE49-F238E27FC236}">
              <a16:creationId xmlns:a16="http://schemas.microsoft.com/office/drawing/2014/main" xmlns="" id="{D2B0D8B1-764A-4C3A-A136-82D7604A3209}"/>
            </a:ext>
          </a:extLst>
        </xdr:cNvPr>
        <xdr:cNvSpPr txBox="1"/>
      </xdr:nvSpPr>
      <xdr:spPr>
        <a:xfrm>
          <a:off x="7626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xmlns="" id="{674B14A0-DBEE-4669-BBE7-3D1DFC4408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xmlns="" id="{ABDE302B-870A-4FB3-8D7B-929566B0E7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xmlns="" id="{C7AB6D7B-8DC0-4F3A-B0F9-5F794740CF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xmlns="" id="{CD876B32-22EA-4705-89CD-BBB09B890F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xmlns="" id="{0543546B-9446-4E66-B04C-7DFB242335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xmlns="" id="{5726FC75-CC42-4BB2-8184-8C670B9ADF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xmlns="" id="{EFFC261B-EDA9-4F07-AB65-C4E82FAA63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xmlns="" id="{31D5C50F-25C1-4C47-AD48-E9444F84DAB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xmlns="" id="{BA50014B-4A52-4104-8CE4-EC836F12A4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xmlns="" id="{CB230DA4-8A01-4D36-8A55-29CDB6BDDA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xmlns="" id="{BFD743C9-0CA5-4876-AABE-CDD19DEDA7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xmlns="" id="{8D0CB1FD-3E25-41D5-BDC1-D7C897F733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xmlns="" id="{377A823D-12A6-4632-B05E-1A7A78437A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xmlns="" id="{E2AE4523-3957-4B5C-A645-FCDBF5EAB8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xmlns="" id="{F2130F33-D5E6-4C25-972B-8B12284591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xmlns="" id="{05058031-3075-4C0D-B8CF-66727EC62B6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xmlns="" id="{CA3CEB5C-9AF0-47DC-84C8-ADB8BCBB3DD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xmlns="" id="{08D02C43-0191-4A6A-83E3-F859DD2794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xmlns="" id="{84CCE68D-A021-47C2-BF53-8EB50A5EDD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xmlns="" id="{9935B72C-AE91-4776-A433-AE02D0BD1C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xmlns="" id="{141ECB8B-9C3F-4817-A419-007C94AC62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xmlns="" id="{3BFB7732-A2E2-4BF7-8A38-350C4A101C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xmlns="" id="{2E6BDE1B-463E-45E0-91C6-E7987794A1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xmlns="" id="{ED2D75BF-CC9E-4B66-A8EC-515759CF6B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xmlns="" id="{D7EEAF61-89AF-4BC1-8756-DEC4BBC1EC6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xmlns="" id="{5F3BB6B2-FB19-42C1-9B5F-AD333D272CF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xmlns="" id="{6EDEA636-DE9F-4902-92BC-33CC1B4C05F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xmlns="" id="{0FF6AE78-D9D5-4419-85C6-FDB0D79E4E8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xmlns="" id="{0A5B46A1-F378-4EA3-958A-F411A96DE06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xmlns="" id="{16825331-6CB4-4E36-B4E2-5C49CC87B4B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xmlns="" id="{37F21EA1-0B04-44ED-89CE-11BCD475896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xmlns="" id="{A4FE8C94-7F39-4DB6-9257-162CCA93FE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xmlns="" id="{344248C2-5676-42D9-8CD4-103F853FC35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xmlns="" id="{605C9EA8-B4B6-4F98-8CD5-D3833419A47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xmlns="" id="{25D99977-CB86-4509-8EAD-88C2DFFF371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xmlns="" id="{E6555A3A-96E3-498E-ADCC-2D7B4DBDF01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xmlns="" id="{EE612930-FC96-4904-92FD-0C08566E2DE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xmlns="" id="{3FAD2AAD-5445-4CB3-9142-B3FDB65C55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xmlns="" id="{D8152177-5531-4A64-8EDE-DBF1B0928FA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xmlns="" id="{FD573E32-0F46-4A5E-B763-B818FAF28C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85" name="直線コネクタ 284">
          <a:extLst>
            <a:ext uri="{FF2B5EF4-FFF2-40B4-BE49-F238E27FC236}">
              <a16:creationId xmlns:a16="http://schemas.microsoft.com/office/drawing/2014/main" xmlns="" id="{EDA69E2D-F1D9-4592-AAA0-ECEE5E90D715}"/>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86" name="【市民会館】&#10;有形固定資産減価償却率最小値テキスト">
          <a:extLst>
            <a:ext uri="{FF2B5EF4-FFF2-40B4-BE49-F238E27FC236}">
              <a16:creationId xmlns:a16="http://schemas.microsoft.com/office/drawing/2014/main" xmlns="" id="{3DA4957A-2AA6-4965-8C29-E4375B4DB9C4}"/>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87" name="直線コネクタ 286">
          <a:extLst>
            <a:ext uri="{FF2B5EF4-FFF2-40B4-BE49-F238E27FC236}">
              <a16:creationId xmlns:a16="http://schemas.microsoft.com/office/drawing/2014/main" xmlns="" id="{70CC0EC1-EADA-4404-9BF7-7C83D29AE517}"/>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88" name="【市民会館】&#10;有形固定資産減価償却率最大値テキスト">
          <a:extLst>
            <a:ext uri="{FF2B5EF4-FFF2-40B4-BE49-F238E27FC236}">
              <a16:creationId xmlns:a16="http://schemas.microsoft.com/office/drawing/2014/main" xmlns="" id="{854CF8E6-2089-4CD4-9831-424BD779F618}"/>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89" name="直線コネクタ 288">
          <a:extLst>
            <a:ext uri="{FF2B5EF4-FFF2-40B4-BE49-F238E27FC236}">
              <a16:creationId xmlns:a16="http://schemas.microsoft.com/office/drawing/2014/main" xmlns="" id="{3DD3C611-B1F0-46E7-B1C1-697140A70EDD}"/>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290" name="【市民会館】&#10;有形固定資産減価償却率平均値テキスト">
          <a:extLst>
            <a:ext uri="{FF2B5EF4-FFF2-40B4-BE49-F238E27FC236}">
              <a16:creationId xmlns:a16="http://schemas.microsoft.com/office/drawing/2014/main" xmlns="" id="{8E3002A2-2DF2-45B8-9623-167BB57BB0E3}"/>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91" name="フローチャート: 判断 290">
          <a:extLst>
            <a:ext uri="{FF2B5EF4-FFF2-40B4-BE49-F238E27FC236}">
              <a16:creationId xmlns:a16="http://schemas.microsoft.com/office/drawing/2014/main" xmlns="" id="{CCBD2CA1-038B-4A94-A7E1-AB4A1E7E76F4}"/>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92" name="フローチャート: 判断 291">
          <a:extLst>
            <a:ext uri="{FF2B5EF4-FFF2-40B4-BE49-F238E27FC236}">
              <a16:creationId xmlns:a16="http://schemas.microsoft.com/office/drawing/2014/main" xmlns="" id="{A9931F4B-AA8E-4FC0-9021-E59B2B6505CF}"/>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293" name="フローチャート: 判断 292">
          <a:extLst>
            <a:ext uri="{FF2B5EF4-FFF2-40B4-BE49-F238E27FC236}">
              <a16:creationId xmlns:a16="http://schemas.microsoft.com/office/drawing/2014/main" xmlns="" id="{3E3917F9-90E5-48B5-96EC-611F9D1954F6}"/>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294" name="フローチャート: 判断 293">
          <a:extLst>
            <a:ext uri="{FF2B5EF4-FFF2-40B4-BE49-F238E27FC236}">
              <a16:creationId xmlns:a16="http://schemas.microsoft.com/office/drawing/2014/main" xmlns="" id="{2E2D888F-9BD3-472E-B146-2F319F97D6FD}"/>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7F4CB160-030A-4B5E-8EB3-1347F9A20E1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A7DD20E2-2A29-4820-9903-B2B614FF501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50E7797D-81D0-4383-AD4B-0D62781EEEA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25B96713-799E-46C2-8270-9D5885B562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EE097047-B657-488A-896B-A8A59F151C9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00" name="楕円 299">
          <a:extLst>
            <a:ext uri="{FF2B5EF4-FFF2-40B4-BE49-F238E27FC236}">
              <a16:creationId xmlns:a16="http://schemas.microsoft.com/office/drawing/2014/main" xmlns="" id="{DAB22F99-6742-49F2-8573-C1289550B208}"/>
            </a:ext>
          </a:extLst>
        </xdr:cNvPr>
        <xdr:cNvSpPr/>
      </xdr:nvSpPr>
      <xdr:spPr>
        <a:xfrm>
          <a:off x="4584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40657</xdr:rowOff>
    </xdr:from>
    <xdr:ext cx="405111" cy="259045"/>
    <xdr:sp macro="" textlink="">
      <xdr:nvSpPr>
        <xdr:cNvPr id="301" name="【市民会館】&#10;有形固定資産減価償却率該当値テキスト">
          <a:extLst>
            <a:ext uri="{FF2B5EF4-FFF2-40B4-BE49-F238E27FC236}">
              <a16:creationId xmlns:a16="http://schemas.microsoft.com/office/drawing/2014/main" xmlns="" id="{3C9D26E3-B3D1-44B2-B06F-1300DE783A5F}"/>
            </a:ext>
          </a:extLst>
        </xdr:cNvPr>
        <xdr:cNvSpPr txBox="1"/>
      </xdr:nvSpPr>
      <xdr:spPr>
        <a:xfrm>
          <a:off x="4673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302" name="楕円 301">
          <a:extLst>
            <a:ext uri="{FF2B5EF4-FFF2-40B4-BE49-F238E27FC236}">
              <a16:creationId xmlns:a16="http://schemas.microsoft.com/office/drawing/2014/main" xmlns="" id="{9A31FED4-C8DE-4EC3-B312-47F6DA01DC69}"/>
            </a:ext>
          </a:extLst>
        </xdr:cNvPr>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68580</xdr:rowOff>
    </xdr:from>
    <xdr:to>
      <xdr:col>24</xdr:col>
      <xdr:colOff>63500</xdr:colOff>
      <xdr:row>104</xdr:row>
      <xdr:rowOff>87630</xdr:rowOff>
    </xdr:to>
    <xdr:cxnSp macro="">
      <xdr:nvCxnSpPr>
        <xdr:cNvPr id="303" name="直線コネクタ 302">
          <a:extLst>
            <a:ext uri="{FF2B5EF4-FFF2-40B4-BE49-F238E27FC236}">
              <a16:creationId xmlns:a16="http://schemas.microsoft.com/office/drawing/2014/main" xmlns="" id="{B7C2B1AF-0F0E-4BB5-8F50-E51B611E51B5}"/>
            </a:ext>
          </a:extLst>
        </xdr:cNvPr>
        <xdr:cNvCxnSpPr/>
      </xdr:nvCxnSpPr>
      <xdr:spPr>
        <a:xfrm flipV="1">
          <a:off x="3797300" y="17899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86361</xdr:rowOff>
    </xdr:from>
    <xdr:to>
      <xdr:col>15</xdr:col>
      <xdr:colOff>101600</xdr:colOff>
      <xdr:row>105</xdr:row>
      <xdr:rowOff>16511</xdr:rowOff>
    </xdr:to>
    <xdr:sp macro="" textlink="">
      <xdr:nvSpPr>
        <xdr:cNvPr id="304" name="楕円 303">
          <a:extLst>
            <a:ext uri="{FF2B5EF4-FFF2-40B4-BE49-F238E27FC236}">
              <a16:creationId xmlns:a16="http://schemas.microsoft.com/office/drawing/2014/main" xmlns="" id="{36E475E2-318B-45E0-A329-D31E3EB15F5D}"/>
            </a:ext>
          </a:extLst>
        </xdr:cNvPr>
        <xdr:cNvSpPr/>
      </xdr:nvSpPr>
      <xdr:spPr>
        <a:xfrm>
          <a:off x="2857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137161</xdr:rowOff>
    </xdr:to>
    <xdr:cxnSp macro="">
      <xdr:nvCxnSpPr>
        <xdr:cNvPr id="305" name="直線コネクタ 304">
          <a:extLst>
            <a:ext uri="{FF2B5EF4-FFF2-40B4-BE49-F238E27FC236}">
              <a16:creationId xmlns:a16="http://schemas.microsoft.com/office/drawing/2014/main" xmlns="" id="{44737F8D-28D9-4F3B-9F69-2849981E43FF}"/>
            </a:ext>
          </a:extLst>
        </xdr:cNvPr>
        <xdr:cNvCxnSpPr/>
      </xdr:nvCxnSpPr>
      <xdr:spPr>
        <a:xfrm flipV="1">
          <a:off x="2908300" y="179184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306" name="楕円 305">
          <a:extLst>
            <a:ext uri="{FF2B5EF4-FFF2-40B4-BE49-F238E27FC236}">
              <a16:creationId xmlns:a16="http://schemas.microsoft.com/office/drawing/2014/main" xmlns="" id="{B96B0A51-352C-41AD-A223-AB8B004AD983}"/>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137161</xdr:rowOff>
    </xdr:from>
    <xdr:to>
      <xdr:col>15</xdr:col>
      <xdr:colOff>50800</xdr:colOff>
      <xdr:row>105</xdr:row>
      <xdr:rowOff>7620</xdr:rowOff>
    </xdr:to>
    <xdr:cxnSp macro="">
      <xdr:nvCxnSpPr>
        <xdr:cNvPr id="307" name="直線コネクタ 306">
          <a:extLst>
            <a:ext uri="{FF2B5EF4-FFF2-40B4-BE49-F238E27FC236}">
              <a16:creationId xmlns:a16="http://schemas.microsoft.com/office/drawing/2014/main" xmlns="" id="{717A4199-58E5-470D-A92E-10AD2B7E0A3B}"/>
            </a:ext>
          </a:extLst>
        </xdr:cNvPr>
        <xdr:cNvCxnSpPr/>
      </xdr:nvCxnSpPr>
      <xdr:spPr>
        <a:xfrm flipV="1">
          <a:off x="2019300" y="1796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08" name="n_1aveValue【市民会館】&#10;有形固定資産減価償却率">
          <a:extLst>
            <a:ext uri="{FF2B5EF4-FFF2-40B4-BE49-F238E27FC236}">
              <a16:creationId xmlns:a16="http://schemas.microsoft.com/office/drawing/2014/main" xmlns="" id="{19223DB5-74B6-46D9-AAAC-489511A6F124}"/>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09" name="n_2aveValue【市民会館】&#10;有形固定資産減価償却率">
          <a:extLst>
            <a:ext uri="{FF2B5EF4-FFF2-40B4-BE49-F238E27FC236}">
              <a16:creationId xmlns:a16="http://schemas.microsoft.com/office/drawing/2014/main" xmlns="" id="{ADEA1946-DCCB-46A1-A915-AF2256C95969}"/>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10" name="n_3aveValue【市民会館】&#10;有形固定資産減価償却率">
          <a:extLst>
            <a:ext uri="{FF2B5EF4-FFF2-40B4-BE49-F238E27FC236}">
              <a16:creationId xmlns:a16="http://schemas.microsoft.com/office/drawing/2014/main" xmlns="" id="{5E434C52-9768-457B-89B8-00EC923DE34B}"/>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311" name="n_1mainValue【市民会館】&#10;有形固定資産減価償却率">
          <a:extLst>
            <a:ext uri="{FF2B5EF4-FFF2-40B4-BE49-F238E27FC236}">
              <a16:creationId xmlns:a16="http://schemas.microsoft.com/office/drawing/2014/main" xmlns="" id="{DA746269-3338-4FF3-BE6A-8721537700F1}"/>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33038</xdr:rowOff>
    </xdr:from>
    <xdr:ext cx="405111" cy="259045"/>
    <xdr:sp macro="" textlink="">
      <xdr:nvSpPr>
        <xdr:cNvPr id="312" name="n_2mainValue【市民会館】&#10;有形固定資産減価償却率">
          <a:extLst>
            <a:ext uri="{FF2B5EF4-FFF2-40B4-BE49-F238E27FC236}">
              <a16:creationId xmlns:a16="http://schemas.microsoft.com/office/drawing/2014/main" xmlns="" id="{C995C99C-1498-4078-8828-D1D73AA19BCE}"/>
            </a:ext>
          </a:extLst>
        </xdr:cNvPr>
        <xdr:cNvSpPr txBox="1"/>
      </xdr:nvSpPr>
      <xdr:spPr>
        <a:xfrm>
          <a:off x="2705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74947</xdr:rowOff>
    </xdr:from>
    <xdr:ext cx="405111" cy="259045"/>
    <xdr:sp macro="" textlink="">
      <xdr:nvSpPr>
        <xdr:cNvPr id="313" name="n_3mainValue【市民会館】&#10;有形固定資産減価償却率">
          <a:extLst>
            <a:ext uri="{FF2B5EF4-FFF2-40B4-BE49-F238E27FC236}">
              <a16:creationId xmlns:a16="http://schemas.microsoft.com/office/drawing/2014/main" xmlns="" id="{3DF2FC1C-391B-4070-91CF-F428FB6D43CB}"/>
            </a:ext>
          </a:extLst>
        </xdr:cNvPr>
        <xdr:cNvSpPr txBox="1"/>
      </xdr:nvSpPr>
      <xdr:spPr>
        <a:xfrm>
          <a:off x="1816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xmlns="" id="{59D7EC72-972C-40C3-A247-5FA83CA5B6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xmlns="" id="{9AD1F942-C704-4B5E-B4F6-14DD1F1AC3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xmlns="" id="{61FB168C-7ABB-4D91-A972-A153D0FE54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xmlns="" id="{8C637CAA-411B-4DF5-8420-2AFA4563A3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xmlns="" id="{72ECD960-F90F-4010-BDC0-67785AD2EA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xmlns="" id="{AE492686-99DB-4189-82DC-8541251B86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xmlns="" id="{DB690564-FF4A-488C-BFA5-7E539B966E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xmlns="" id="{1D95F73A-549C-44F1-9ABD-D6251EC3D45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xmlns="" id="{B3606008-6FE6-4DB9-A18B-1DBF86B5584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xmlns="" id="{2F95A67B-D89B-4011-9EE5-CC67192011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a:extLst>
            <a:ext uri="{FF2B5EF4-FFF2-40B4-BE49-F238E27FC236}">
              <a16:creationId xmlns:a16="http://schemas.microsoft.com/office/drawing/2014/main" xmlns="" id="{45429E40-38DB-4C91-920E-1C5CA6BC3BE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a:extLst>
            <a:ext uri="{FF2B5EF4-FFF2-40B4-BE49-F238E27FC236}">
              <a16:creationId xmlns:a16="http://schemas.microsoft.com/office/drawing/2014/main" xmlns="" id="{C4FEFD7F-D1CA-4F93-A23B-60A079CD90A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a:extLst>
            <a:ext uri="{FF2B5EF4-FFF2-40B4-BE49-F238E27FC236}">
              <a16:creationId xmlns:a16="http://schemas.microsoft.com/office/drawing/2014/main" xmlns="" id="{0DA8F5F0-D491-47E1-AFA5-91903E3662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a:extLst>
            <a:ext uri="{FF2B5EF4-FFF2-40B4-BE49-F238E27FC236}">
              <a16:creationId xmlns:a16="http://schemas.microsoft.com/office/drawing/2014/main" xmlns="" id="{B03699DF-DE08-471C-BF20-0364D84F129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a:extLst>
            <a:ext uri="{FF2B5EF4-FFF2-40B4-BE49-F238E27FC236}">
              <a16:creationId xmlns:a16="http://schemas.microsoft.com/office/drawing/2014/main" xmlns="" id="{31EFE505-F476-4A69-A690-0E96D01B732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a:extLst>
            <a:ext uri="{FF2B5EF4-FFF2-40B4-BE49-F238E27FC236}">
              <a16:creationId xmlns:a16="http://schemas.microsoft.com/office/drawing/2014/main" xmlns="" id="{047857B1-D125-4BE0-B289-2924831F35D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a:extLst>
            <a:ext uri="{FF2B5EF4-FFF2-40B4-BE49-F238E27FC236}">
              <a16:creationId xmlns:a16="http://schemas.microsoft.com/office/drawing/2014/main" xmlns="" id="{C8AF1E72-624C-4301-BC06-8C11939D30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a:extLst>
            <a:ext uri="{FF2B5EF4-FFF2-40B4-BE49-F238E27FC236}">
              <a16:creationId xmlns:a16="http://schemas.microsoft.com/office/drawing/2014/main" xmlns="" id="{43534B56-5E9C-4007-AB54-6B4FD078441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a:extLst>
            <a:ext uri="{FF2B5EF4-FFF2-40B4-BE49-F238E27FC236}">
              <a16:creationId xmlns:a16="http://schemas.microsoft.com/office/drawing/2014/main" xmlns="" id="{9A212444-3805-4795-BCA8-49119A5F83C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xmlns="" id="{A4CD89F9-037A-47F6-A735-B13A60E1EC6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xmlns="" id="{0FB61F94-4A75-4ED6-8B59-773C66B8BB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xmlns="" id="{CEBB135D-6742-49AE-87E4-85AA5DADCAD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xmlns="" id="{3E67CA0C-6424-49DE-9151-01EDED067E9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37" name="直線コネクタ 336">
          <a:extLst>
            <a:ext uri="{FF2B5EF4-FFF2-40B4-BE49-F238E27FC236}">
              <a16:creationId xmlns:a16="http://schemas.microsoft.com/office/drawing/2014/main" xmlns="" id="{C744C268-35CA-4C3A-A0A9-13CC7CD3494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38" name="【市民会館】&#10;一人当たり面積最小値テキスト">
          <a:extLst>
            <a:ext uri="{FF2B5EF4-FFF2-40B4-BE49-F238E27FC236}">
              <a16:creationId xmlns:a16="http://schemas.microsoft.com/office/drawing/2014/main" xmlns="" id="{B339DF4B-2CE9-48BF-B289-622DCF445745}"/>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9" name="直線コネクタ 338">
          <a:extLst>
            <a:ext uri="{FF2B5EF4-FFF2-40B4-BE49-F238E27FC236}">
              <a16:creationId xmlns:a16="http://schemas.microsoft.com/office/drawing/2014/main" xmlns="" id="{C8FD7934-6850-44B2-876C-F99EA69231EC}"/>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40" name="【市民会館】&#10;一人当たり面積最大値テキスト">
          <a:extLst>
            <a:ext uri="{FF2B5EF4-FFF2-40B4-BE49-F238E27FC236}">
              <a16:creationId xmlns:a16="http://schemas.microsoft.com/office/drawing/2014/main" xmlns="" id="{E1267019-DBB7-4CA2-968A-2E3AAF811887}"/>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41" name="直線コネクタ 340">
          <a:extLst>
            <a:ext uri="{FF2B5EF4-FFF2-40B4-BE49-F238E27FC236}">
              <a16:creationId xmlns:a16="http://schemas.microsoft.com/office/drawing/2014/main" xmlns="" id="{3DFC1ABE-5795-42D0-B3C5-D46D4E069C3A}"/>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342" name="【市民会館】&#10;一人当たり面積平均値テキスト">
          <a:extLst>
            <a:ext uri="{FF2B5EF4-FFF2-40B4-BE49-F238E27FC236}">
              <a16:creationId xmlns:a16="http://schemas.microsoft.com/office/drawing/2014/main" xmlns="" id="{203C2A09-2F16-45ED-ACFF-A532A0B9D68E}"/>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43" name="フローチャート: 判断 342">
          <a:extLst>
            <a:ext uri="{FF2B5EF4-FFF2-40B4-BE49-F238E27FC236}">
              <a16:creationId xmlns:a16="http://schemas.microsoft.com/office/drawing/2014/main" xmlns="" id="{7AA41B75-371D-403B-B6E1-80A3539FB252}"/>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44" name="フローチャート: 判断 343">
          <a:extLst>
            <a:ext uri="{FF2B5EF4-FFF2-40B4-BE49-F238E27FC236}">
              <a16:creationId xmlns:a16="http://schemas.microsoft.com/office/drawing/2014/main" xmlns="" id="{93988507-C632-4E52-B8D8-421CFFC53E39}"/>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45" name="フローチャート: 判断 344">
          <a:extLst>
            <a:ext uri="{FF2B5EF4-FFF2-40B4-BE49-F238E27FC236}">
              <a16:creationId xmlns:a16="http://schemas.microsoft.com/office/drawing/2014/main" xmlns="" id="{3E822EED-C4D0-4507-9FA5-806AC9FDC6E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346" name="フローチャート: 判断 345">
          <a:extLst>
            <a:ext uri="{FF2B5EF4-FFF2-40B4-BE49-F238E27FC236}">
              <a16:creationId xmlns:a16="http://schemas.microsoft.com/office/drawing/2014/main" xmlns="" id="{38DC0665-B0D9-4AA1-A814-D8EE5EDD7137}"/>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FD19D51C-40CB-4BE4-A44C-98D39C2CBE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2F795259-D797-403C-B700-BC289F2D81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DF613E5B-20E2-4D86-AC07-CF8F064C020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F5BA637D-3A6D-4B1E-B22C-68FD3F8087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857D044F-A0A6-400A-A60B-A7D5BB8F72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352" name="楕円 351">
          <a:extLst>
            <a:ext uri="{FF2B5EF4-FFF2-40B4-BE49-F238E27FC236}">
              <a16:creationId xmlns:a16="http://schemas.microsoft.com/office/drawing/2014/main" xmlns="" id="{8A0BB5F1-E6BB-491B-9A30-2B0F758A6C92}"/>
            </a:ext>
          </a:extLst>
        </xdr:cNvPr>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163847</xdr:rowOff>
    </xdr:from>
    <xdr:ext cx="469744" cy="259045"/>
    <xdr:sp macro="" textlink="">
      <xdr:nvSpPr>
        <xdr:cNvPr id="353" name="【市民会館】&#10;一人当たり面積該当値テキスト">
          <a:extLst>
            <a:ext uri="{FF2B5EF4-FFF2-40B4-BE49-F238E27FC236}">
              <a16:creationId xmlns:a16="http://schemas.microsoft.com/office/drawing/2014/main" xmlns="" id="{03D47792-A557-494F-AF2C-2EAE816263A6}"/>
            </a:ext>
          </a:extLst>
        </xdr:cNvPr>
        <xdr:cNvSpPr txBox="1"/>
      </xdr:nvSpPr>
      <xdr:spPr>
        <a:xfrm>
          <a:off x="10515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354" name="楕円 353">
          <a:extLst>
            <a:ext uri="{FF2B5EF4-FFF2-40B4-BE49-F238E27FC236}">
              <a16:creationId xmlns:a16="http://schemas.microsoft.com/office/drawing/2014/main" xmlns="" id="{A7732454-ACBA-49F4-8CE6-9EC0174FCD48}"/>
            </a:ext>
          </a:extLst>
        </xdr:cNvPr>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72389</xdr:rowOff>
    </xdr:to>
    <xdr:cxnSp macro="">
      <xdr:nvCxnSpPr>
        <xdr:cNvPr id="355" name="直線コネクタ 354">
          <a:extLst>
            <a:ext uri="{FF2B5EF4-FFF2-40B4-BE49-F238E27FC236}">
              <a16:creationId xmlns:a16="http://schemas.microsoft.com/office/drawing/2014/main" xmlns="" id="{F7EC363C-D002-4CC4-8F77-465CA50EC8D0}"/>
            </a:ext>
          </a:extLst>
        </xdr:cNvPr>
        <xdr:cNvCxnSpPr/>
      </xdr:nvCxnSpPr>
      <xdr:spPr>
        <a:xfrm flipV="1">
          <a:off x="9639300" y="1806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356" name="楕円 355">
          <a:extLst>
            <a:ext uri="{FF2B5EF4-FFF2-40B4-BE49-F238E27FC236}">
              <a16:creationId xmlns:a16="http://schemas.microsoft.com/office/drawing/2014/main" xmlns="" id="{6A128379-1B57-4C17-A55C-405207A6A0EC}"/>
            </a:ext>
          </a:extLst>
        </xdr:cNvPr>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80011</xdr:rowOff>
    </xdr:to>
    <xdr:cxnSp macro="">
      <xdr:nvCxnSpPr>
        <xdr:cNvPr id="357" name="直線コネクタ 356">
          <a:extLst>
            <a:ext uri="{FF2B5EF4-FFF2-40B4-BE49-F238E27FC236}">
              <a16:creationId xmlns:a16="http://schemas.microsoft.com/office/drawing/2014/main" xmlns="" id="{1141B025-B6EC-4553-930D-B5D33CED2345}"/>
            </a:ext>
          </a:extLst>
        </xdr:cNvPr>
        <xdr:cNvCxnSpPr/>
      </xdr:nvCxnSpPr>
      <xdr:spPr>
        <a:xfrm flipV="1">
          <a:off x="8750300" y="1807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358" name="楕円 357">
          <a:extLst>
            <a:ext uri="{FF2B5EF4-FFF2-40B4-BE49-F238E27FC236}">
              <a16:creationId xmlns:a16="http://schemas.microsoft.com/office/drawing/2014/main" xmlns="" id="{1BD6813A-07E3-402D-AB73-0AE5B660B041}"/>
            </a:ext>
          </a:extLst>
        </xdr:cNvPr>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80011</xdr:rowOff>
    </xdr:from>
    <xdr:to>
      <xdr:col>45</xdr:col>
      <xdr:colOff>177800</xdr:colOff>
      <xdr:row>105</xdr:row>
      <xdr:rowOff>87630</xdr:rowOff>
    </xdr:to>
    <xdr:cxnSp macro="">
      <xdr:nvCxnSpPr>
        <xdr:cNvPr id="359" name="直線コネクタ 358">
          <a:extLst>
            <a:ext uri="{FF2B5EF4-FFF2-40B4-BE49-F238E27FC236}">
              <a16:creationId xmlns:a16="http://schemas.microsoft.com/office/drawing/2014/main" xmlns="" id="{234D8A7E-9B9A-4DD5-84E3-248B93617031}"/>
            </a:ext>
          </a:extLst>
        </xdr:cNvPr>
        <xdr:cNvCxnSpPr/>
      </xdr:nvCxnSpPr>
      <xdr:spPr>
        <a:xfrm flipV="1">
          <a:off x="7861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360" name="n_1aveValue【市民会館】&#10;一人当たり面積">
          <a:extLst>
            <a:ext uri="{FF2B5EF4-FFF2-40B4-BE49-F238E27FC236}">
              <a16:creationId xmlns:a16="http://schemas.microsoft.com/office/drawing/2014/main" xmlns="" id="{6C3AD7DC-3B41-4A8D-AB65-344222CC8690}"/>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61" name="n_2aveValue【市民会館】&#10;一人当たり面積">
          <a:extLst>
            <a:ext uri="{FF2B5EF4-FFF2-40B4-BE49-F238E27FC236}">
              <a16:creationId xmlns:a16="http://schemas.microsoft.com/office/drawing/2014/main" xmlns="" id="{27C06E71-5314-492C-800B-F60700B0DB8A}"/>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362" name="n_3aveValue【市民会館】&#10;一人当たり面積">
          <a:extLst>
            <a:ext uri="{FF2B5EF4-FFF2-40B4-BE49-F238E27FC236}">
              <a16:creationId xmlns:a16="http://schemas.microsoft.com/office/drawing/2014/main" xmlns="" id="{D35A169D-F16C-4A83-94CC-1AA9689560AA}"/>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363" name="n_1mainValue【市民会館】&#10;一人当たり面積">
          <a:extLst>
            <a:ext uri="{FF2B5EF4-FFF2-40B4-BE49-F238E27FC236}">
              <a16:creationId xmlns:a16="http://schemas.microsoft.com/office/drawing/2014/main" xmlns="" id="{6BD40594-9C4B-4322-A6C1-65C5EDC0D528}"/>
            </a:ext>
          </a:extLst>
        </xdr:cNvPr>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364" name="n_2mainValue【市民会館】&#10;一人当たり面積">
          <a:extLst>
            <a:ext uri="{FF2B5EF4-FFF2-40B4-BE49-F238E27FC236}">
              <a16:creationId xmlns:a16="http://schemas.microsoft.com/office/drawing/2014/main" xmlns="" id="{76E5E56A-5326-4403-AE17-73D3DE0A4A13}"/>
            </a:ext>
          </a:extLst>
        </xdr:cNvPr>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65" name="n_3mainValue【市民会館】&#10;一人当たり面積">
          <a:extLst>
            <a:ext uri="{FF2B5EF4-FFF2-40B4-BE49-F238E27FC236}">
              <a16:creationId xmlns:a16="http://schemas.microsoft.com/office/drawing/2014/main" xmlns="" id="{3E014568-F13C-4673-B036-FBE065286565}"/>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xmlns="" id="{52FF2DEE-D501-4E19-942F-06762D80E8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xmlns="" id="{0E6AE0D0-ABA3-4627-8D28-98D4E76934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xmlns="" id="{02A6671A-4759-460C-B42A-DEBFBC5B15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xmlns="" id="{DE64B433-C7D1-4EF0-BCEE-E2B73FBB4F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xmlns="" id="{9EEDA1EA-01B0-448C-A963-CA1A300240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xmlns="" id="{6763A2DA-3C71-46FD-92BC-98ED0C6491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xmlns="" id="{21B935A8-6EA0-4EF3-9F35-4E8382CBCD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xmlns="" id="{5780E175-1E8C-42E8-9784-FE33F8C5FE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xmlns="" id="{1C8720CA-A96A-4932-8C03-F0B285D963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xmlns="" id="{69CF3511-0E08-4BA3-A191-49E7937B72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xmlns="" id="{0350ED9B-DD6E-477B-9884-CB2579ED689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xmlns="" id="{61D4C11F-48FF-46F7-A38B-E3C2513B09D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xmlns="" id="{A86BE141-93E5-49CF-A57F-1A8C0997CBC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xmlns="" id="{CFEF6C71-DFA8-40EF-BD57-362F006EBB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xmlns="" id="{662E61B0-C1DC-44F0-83E2-F6B59DD1A55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xmlns="" id="{69B0388E-FD37-4268-BA2B-E0F1D96385E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xmlns="" id="{AB18EBF1-5E52-4AB6-A97C-A0F715F6C9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xmlns="" id="{E8CCAC1A-88F9-4C4B-906E-682B50B6D9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xmlns="" id="{175F9A44-8B1C-4848-A3C8-56F6F93271C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xmlns="" id="{20E19604-05A8-42C9-B3AB-E27A25475AA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xmlns="" id="{AED03C53-D370-4E3E-A239-CED09D731C9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61BB4A14-BD00-4893-8C3D-20A0AFAF93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D77DAC12-0D57-4DDB-84B6-1FEC049CDF6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xmlns="" id="{0CA734C7-E549-49D1-9A10-3350A36DE3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90" name="直線コネクタ 389">
          <a:extLst>
            <a:ext uri="{FF2B5EF4-FFF2-40B4-BE49-F238E27FC236}">
              <a16:creationId xmlns:a16="http://schemas.microsoft.com/office/drawing/2014/main" xmlns="" id="{079F9BDE-4A4E-465C-ADDA-4CFDA5982CBF}"/>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91" name="【一般廃棄物処理施設】&#10;有形固定資産減価償却率最小値テキスト">
          <a:extLst>
            <a:ext uri="{FF2B5EF4-FFF2-40B4-BE49-F238E27FC236}">
              <a16:creationId xmlns:a16="http://schemas.microsoft.com/office/drawing/2014/main" xmlns="" id="{DAD5FD90-4957-4ABE-8223-C72D597B8309}"/>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92" name="直線コネクタ 391">
          <a:extLst>
            <a:ext uri="{FF2B5EF4-FFF2-40B4-BE49-F238E27FC236}">
              <a16:creationId xmlns:a16="http://schemas.microsoft.com/office/drawing/2014/main" xmlns="" id="{097F2617-EF2A-464F-A8F9-DB86DC6AA41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xmlns="" id="{89A72486-0810-46F4-A780-F080F9C4CDC8}"/>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94" name="直線コネクタ 393">
          <a:extLst>
            <a:ext uri="{FF2B5EF4-FFF2-40B4-BE49-F238E27FC236}">
              <a16:creationId xmlns:a16="http://schemas.microsoft.com/office/drawing/2014/main" xmlns="" id="{65EDD57F-01DA-4EE1-ADD1-93BC4ACA31D8}"/>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xmlns="" id="{355F27C8-B1EC-448F-B74A-885755822FD0}"/>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6" name="フローチャート: 判断 395">
          <a:extLst>
            <a:ext uri="{FF2B5EF4-FFF2-40B4-BE49-F238E27FC236}">
              <a16:creationId xmlns:a16="http://schemas.microsoft.com/office/drawing/2014/main" xmlns="" id="{079CE272-78A8-48A2-BF4B-568D02F9AE92}"/>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97" name="フローチャート: 判断 396">
          <a:extLst>
            <a:ext uri="{FF2B5EF4-FFF2-40B4-BE49-F238E27FC236}">
              <a16:creationId xmlns:a16="http://schemas.microsoft.com/office/drawing/2014/main" xmlns="" id="{DAF083DD-ADF5-4907-87A4-25CA4537BAEE}"/>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398" name="フローチャート: 判断 397">
          <a:extLst>
            <a:ext uri="{FF2B5EF4-FFF2-40B4-BE49-F238E27FC236}">
              <a16:creationId xmlns:a16="http://schemas.microsoft.com/office/drawing/2014/main" xmlns="" id="{DE358BEB-C5E0-4D01-A1CF-261F9A1F5A44}"/>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399" name="フローチャート: 判断 398">
          <a:extLst>
            <a:ext uri="{FF2B5EF4-FFF2-40B4-BE49-F238E27FC236}">
              <a16:creationId xmlns:a16="http://schemas.microsoft.com/office/drawing/2014/main" xmlns="" id="{A77D8FF5-E171-490D-A87F-34965991EF01}"/>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E82071D0-F76C-46B1-BFEB-DF74C8E30A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FBE2CA0B-0C1F-44BB-8484-7BBDA76C43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22B8CBB6-3211-4611-82B6-3006A3928B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EA9AB832-B8E9-4033-AB1C-42E8C50693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62D2C388-222F-46C1-AA02-DB01150C0E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405" name="楕円 404">
          <a:extLst>
            <a:ext uri="{FF2B5EF4-FFF2-40B4-BE49-F238E27FC236}">
              <a16:creationId xmlns:a16="http://schemas.microsoft.com/office/drawing/2014/main" xmlns="" id="{7CB466D7-1BA4-4D32-B6F8-684A732988AB}"/>
            </a:ext>
          </a:extLst>
        </xdr:cNvPr>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406" name="【一般廃棄物処理施設】&#10;有形固定資産減価償却率該当値テキスト">
          <a:extLst>
            <a:ext uri="{FF2B5EF4-FFF2-40B4-BE49-F238E27FC236}">
              <a16:creationId xmlns:a16="http://schemas.microsoft.com/office/drawing/2014/main" xmlns="" id="{274353FA-C2C7-433F-8E5F-FE671E2995C4}"/>
            </a:ext>
          </a:extLst>
        </xdr:cNvPr>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07" name="楕円 406">
          <a:extLst>
            <a:ext uri="{FF2B5EF4-FFF2-40B4-BE49-F238E27FC236}">
              <a16:creationId xmlns:a16="http://schemas.microsoft.com/office/drawing/2014/main" xmlns="" id="{A5B8931C-1BB1-4F35-9CF6-F097892AD2C9}"/>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144780</xdr:rowOff>
    </xdr:to>
    <xdr:cxnSp macro="">
      <xdr:nvCxnSpPr>
        <xdr:cNvPr id="408" name="直線コネクタ 407">
          <a:extLst>
            <a:ext uri="{FF2B5EF4-FFF2-40B4-BE49-F238E27FC236}">
              <a16:creationId xmlns:a16="http://schemas.microsoft.com/office/drawing/2014/main" xmlns="" id="{EF1E4FC6-EE36-45C3-9020-6D41FC03C651}"/>
            </a:ext>
          </a:extLst>
        </xdr:cNvPr>
        <xdr:cNvCxnSpPr/>
      </xdr:nvCxnSpPr>
      <xdr:spPr>
        <a:xfrm flipV="1">
          <a:off x="15481300" y="6617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09" name="楕円 408">
          <a:extLst>
            <a:ext uri="{FF2B5EF4-FFF2-40B4-BE49-F238E27FC236}">
              <a16:creationId xmlns:a16="http://schemas.microsoft.com/office/drawing/2014/main" xmlns="" id="{630BF891-91D0-4CA7-981E-5217FB9A7DDE}"/>
            </a:ext>
          </a:extLst>
        </xdr:cNvPr>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144780</xdr:rowOff>
    </xdr:to>
    <xdr:cxnSp macro="">
      <xdr:nvCxnSpPr>
        <xdr:cNvPr id="410" name="直線コネクタ 409">
          <a:extLst>
            <a:ext uri="{FF2B5EF4-FFF2-40B4-BE49-F238E27FC236}">
              <a16:creationId xmlns:a16="http://schemas.microsoft.com/office/drawing/2014/main" xmlns="" id="{F6EA7348-0654-482D-9A87-91BA7DF38D96}"/>
            </a:ext>
          </a:extLst>
        </xdr:cNvPr>
        <xdr:cNvCxnSpPr/>
      </xdr:nvCxnSpPr>
      <xdr:spPr>
        <a:xfrm>
          <a:off x="14592300" y="65951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xmlns="" id="{90241C6F-9656-4391-B834-F6B51816D94C}"/>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xmlns="" id="{AF629779-1CE4-472E-B27D-4F0C0B610058}"/>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xmlns="" id="{2571350E-AFA0-4102-97C5-A538A1268C9A}"/>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xmlns="" id="{ACEE3B6A-6483-46BE-A284-6C3377A3CFBE}"/>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xmlns="" id="{57541F88-CC21-462C-9A15-93373BC2034C}"/>
            </a:ext>
          </a:extLst>
        </xdr:cNvPr>
        <xdr:cNvSpPr txBox="1"/>
      </xdr:nvSpPr>
      <xdr:spPr>
        <a:xfrm>
          <a:off x="14389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xmlns="" id="{0A6C8318-C791-46AF-92AA-0DDDAA0035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xmlns="" id="{5BF57E16-687F-4B42-A390-B754E4226D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xmlns="" id="{38658B0B-024E-4FCF-8606-6049981CC8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xmlns="" id="{6B38DC6A-E2FF-473E-8ACB-FB5EE5D87D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xmlns="" id="{F55DC3DC-E2C8-4791-AC08-6B58E1CD4F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xmlns="" id="{3C8154C8-D735-4E44-937C-58DABF4993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xmlns="" id="{7B3D0A69-01D8-4B7D-9C81-2C2DE40855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xmlns="" id="{7BF5F05B-5AD1-4CCD-B99C-32BEE0A7DE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xmlns="" id="{B660DDA5-69BB-4ACA-BCB7-A5DD4B6509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xmlns="" id="{12548BE1-F46A-47AE-A3F0-6E72EB2002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xmlns="" id="{A12D3903-DFAF-4AA3-B60E-B0C496B2CC3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7" name="テキスト ボックス 426">
          <a:extLst>
            <a:ext uri="{FF2B5EF4-FFF2-40B4-BE49-F238E27FC236}">
              <a16:creationId xmlns:a16="http://schemas.microsoft.com/office/drawing/2014/main" xmlns="" id="{798F20F6-EAC0-454A-8820-B0F0301D136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xmlns="" id="{234EFDDA-625D-4208-ACD8-96ED71E70A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9" name="テキスト ボックス 428">
          <a:extLst>
            <a:ext uri="{FF2B5EF4-FFF2-40B4-BE49-F238E27FC236}">
              <a16:creationId xmlns:a16="http://schemas.microsoft.com/office/drawing/2014/main" xmlns="" id="{6456CF3D-2552-4318-9124-97BEE53DAFA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xmlns="" id="{1BAE386B-B879-4DA2-88E9-BE867B2CEB1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1" name="テキスト ボックス 430">
          <a:extLst>
            <a:ext uri="{FF2B5EF4-FFF2-40B4-BE49-F238E27FC236}">
              <a16:creationId xmlns:a16="http://schemas.microsoft.com/office/drawing/2014/main" xmlns="" id="{60C21F27-8806-4E0D-9EC9-811D7891C26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xmlns="" id="{D056ABE1-65EE-4B34-B1B5-A7342D915DC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3" name="テキスト ボックス 432">
          <a:extLst>
            <a:ext uri="{FF2B5EF4-FFF2-40B4-BE49-F238E27FC236}">
              <a16:creationId xmlns:a16="http://schemas.microsoft.com/office/drawing/2014/main" xmlns="" id="{3D911361-DE1D-4E89-B995-BD413A70DC0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xmlns="" id="{E07F115D-465E-4D11-A0EA-7E0081394E2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5" name="テキスト ボックス 434">
          <a:extLst>
            <a:ext uri="{FF2B5EF4-FFF2-40B4-BE49-F238E27FC236}">
              <a16:creationId xmlns:a16="http://schemas.microsoft.com/office/drawing/2014/main" xmlns="" id="{B0382788-7861-4620-98AA-BC301192FE4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xmlns="" id="{071C884F-CF07-4B00-806A-C9CFB60C9BB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7" name="テキスト ボックス 436">
          <a:extLst>
            <a:ext uri="{FF2B5EF4-FFF2-40B4-BE49-F238E27FC236}">
              <a16:creationId xmlns:a16="http://schemas.microsoft.com/office/drawing/2014/main" xmlns="" id="{F4669621-F971-4B8C-AE19-02448B0E283A}"/>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xmlns="" id="{D28EA2B8-5427-4DCC-8090-DD8DB11D80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a:extLst>
            <a:ext uri="{FF2B5EF4-FFF2-40B4-BE49-F238E27FC236}">
              <a16:creationId xmlns:a16="http://schemas.microsoft.com/office/drawing/2014/main" xmlns="" id="{193CDB4E-48E1-44A7-8009-0419642CD56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a:extLst>
            <a:ext uri="{FF2B5EF4-FFF2-40B4-BE49-F238E27FC236}">
              <a16:creationId xmlns:a16="http://schemas.microsoft.com/office/drawing/2014/main" xmlns="" id="{3D277F2C-C730-456D-91E9-EB80D90F1B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41" name="直線コネクタ 440">
          <a:extLst>
            <a:ext uri="{FF2B5EF4-FFF2-40B4-BE49-F238E27FC236}">
              <a16:creationId xmlns:a16="http://schemas.microsoft.com/office/drawing/2014/main" xmlns="" id="{76619A53-89D3-4201-A335-0E60CE08057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42" name="【一般廃棄物処理施設】&#10;一人当たり有形固定資産（償却資産）額最小値テキスト">
          <a:extLst>
            <a:ext uri="{FF2B5EF4-FFF2-40B4-BE49-F238E27FC236}">
              <a16:creationId xmlns:a16="http://schemas.microsoft.com/office/drawing/2014/main" xmlns="" id="{D46774BF-2E03-4AC4-AE9E-6CF455A5A3FA}"/>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43" name="直線コネクタ 442">
          <a:extLst>
            <a:ext uri="{FF2B5EF4-FFF2-40B4-BE49-F238E27FC236}">
              <a16:creationId xmlns:a16="http://schemas.microsoft.com/office/drawing/2014/main" xmlns="" id="{E864E8AD-CFF4-4A5A-90B5-BE1CA5BEDD53}"/>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44" name="【一般廃棄物処理施設】&#10;一人当たり有形固定資産（償却資産）額最大値テキスト">
          <a:extLst>
            <a:ext uri="{FF2B5EF4-FFF2-40B4-BE49-F238E27FC236}">
              <a16:creationId xmlns:a16="http://schemas.microsoft.com/office/drawing/2014/main" xmlns="" id="{98D6DB59-A090-4E46-B800-D4F6E23AE27F}"/>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45" name="直線コネクタ 444">
          <a:extLst>
            <a:ext uri="{FF2B5EF4-FFF2-40B4-BE49-F238E27FC236}">
              <a16:creationId xmlns:a16="http://schemas.microsoft.com/office/drawing/2014/main" xmlns="" id="{29BE9DA3-6340-448C-B0E1-AAE41895DB7F}"/>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446" name="【一般廃棄物処理施設】&#10;一人当たり有形固定資産（償却資産）額平均値テキスト">
          <a:extLst>
            <a:ext uri="{FF2B5EF4-FFF2-40B4-BE49-F238E27FC236}">
              <a16:creationId xmlns:a16="http://schemas.microsoft.com/office/drawing/2014/main" xmlns="" id="{8E16D561-C593-4CD2-B7EC-D6FA352724F1}"/>
            </a:ext>
          </a:extLst>
        </xdr:cNvPr>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47" name="フローチャート: 判断 446">
          <a:extLst>
            <a:ext uri="{FF2B5EF4-FFF2-40B4-BE49-F238E27FC236}">
              <a16:creationId xmlns:a16="http://schemas.microsoft.com/office/drawing/2014/main" xmlns="" id="{B0571396-13A4-4280-B38C-7CA861A553FD}"/>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48" name="フローチャート: 判断 447">
          <a:extLst>
            <a:ext uri="{FF2B5EF4-FFF2-40B4-BE49-F238E27FC236}">
              <a16:creationId xmlns:a16="http://schemas.microsoft.com/office/drawing/2014/main" xmlns="" id="{568FA090-0971-405B-BF69-AEBA0A768043}"/>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49" name="フローチャート: 判断 448">
          <a:extLst>
            <a:ext uri="{FF2B5EF4-FFF2-40B4-BE49-F238E27FC236}">
              <a16:creationId xmlns:a16="http://schemas.microsoft.com/office/drawing/2014/main" xmlns="" id="{5C16F8C7-DCDF-463C-B6C3-A1FFB9CE21A4}"/>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50" name="フローチャート: 判断 449">
          <a:extLst>
            <a:ext uri="{FF2B5EF4-FFF2-40B4-BE49-F238E27FC236}">
              <a16:creationId xmlns:a16="http://schemas.microsoft.com/office/drawing/2014/main" xmlns="" id="{AB596621-949E-4E33-BE1E-DB00C43E9CB8}"/>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E78902E6-19A8-4430-A8EF-A73F783900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F37BBA57-FC8E-4A06-A18B-4B3D7FB089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66CB040D-CBC0-4313-AFE9-ABA73D18C7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F1BF4E07-9BB5-41CD-AF4A-E91443CB6B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C8939C19-6C8E-4664-BDDA-27B90F20A2B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72893</xdr:rowOff>
    </xdr:from>
    <xdr:to>
      <xdr:col>116</xdr:col>
      <xdr:colOff>114300</xdr:colOff>
      <xdr:row>42</xdr:row>
      <xdr:rowOff>3043</xdr:rowOff>
    </xdr:to>
    <xdr:sp macro="" textlink="">
      <xdr:nvSpPr>
        <xdr:cNvPr id="456" name="楕円 455">
          <a:extLst>
            <a:ext uri="{FF2B5EF4-FFF2-40B4-BE49-F238E27FC236}">
              <a16:creationId xmlns:a16="http://schemas.microsoft.com/office/drawing/2014/main" xmlns="" id="{E9421BAB-CAFD-4694-ADC5-D60F1605DA0B}"/>
            </a:ext>
          </a:extLst>
        </xdr:cNvPr>
        <xdr:cNvSpPr/>
      </xdr:nvSpPr>
      <xdr:spPr>
        <a:xfrm>
          <a:off x="22110700" y="71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51320</xdr:rowOff>
    </xdr:from>
    <xdr:ext cx="534377" cy="259045"/>
    <xdr:sp macro="" textlink="">
      <xdr:nvSpPr>
        <xdr:cNvPr id="457" name="【一般廃棄物処理施設】&#10;一人当たり有形固定資産（償却資産）額該当値テキスト">
          <a:extLst>
            <a:ext uri="{FF2B5EF4-FFF2-40B4-BE49-F238E27FC236}">
              <a16:creationId xmlns:a16="http://schemas.microsoft.com/office/drawing/2014/main" xmlns="" id="{5B15FAD6-B4B6-4BB4-82F2-ED9FF3B2C356}"/>
            </a:ext>
          </a:extLst>
        </xdr:cNvPr>
        <xdr:cNvSpPr txBox="1"/>
      </xdr:nvSpPr>
      <xdr:spPr>
        <a:xfrm>
          <a:off x="22199600" y="70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88755</xdr:rowOff>
    </xdr:from>
    <xdr:to>
      <xdr:col>112</xdr:col>
      <xdr:colOff>38100</xdr:colOff>
      <xdr:row>42</xdr:row>
      <xdr:rowOff>18905</xdr:rowOff>
    </xdr:to>
    <xdr:sp macro="" textlink="">
      <xdr:nvSpPr>
        <xdr:cNvPr id="458" name="楕円 457">
          <a:extLst>
            <a:ext uri="{FF2B5EF4-FFF2-40B4-BE49-F238E27FC236}">
              <a16:creationId xmlns:a16="http://schemas.microsoft.com/office/drawing/2014/main" xmlns="" id="{A57A45ED-7739-48B9-81DC-AFC0F917D257}"/>
            </a:ext>
          </a:extLst>
        </xdr:cNvPr>
        <xdr:cNvSpPr/>
      </xdr:nvSpPr>
      <xdr:spPr>
        <a:xfrm>
          <a:off x="21272500" y="71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123693</xdr:rowOff>
    </xdr:from>
    <xdr:to>
      <xdr:col>116</xdr:col>
      <xdr:colOff>63500</xdr:colOff>
      <xdr:row>41</xdr:row>
      <xdr:rowOff>139555</xdr:rowOff>
    </xdr:to>
    <xdr:cxnSp macro="">
      <xdr:nvCxnSpPr>
        <xdr:cNvPr id="459" name="直線コネクタ 458">
          <a:extLst>
            <a:ext uri="{FF2B5EF4-FFF2-40B4-BE49-F238E27FC236}">
              <a16:creationId xmlns:a16="http://schemas.microsoft.com/office/drawing/2014/main" xmlns="" id="{7B41B16D-2475-4BE6-AE92-E75EC02918BF}"/>
            </a:ext>
          </a:extLst>
        </xdr:cNvPr>
        <xdr:cNvCxnSpPr/>
      </xdr:nvCxnSpPr>
      <xdr:spPr>
        <a:xfrm flipV="1">
          <a:off x="21323300" y="7153143"/>
          <a:ext cx="8382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70075</xdr:rowOff>
    </xdr:from>
    <xdr:to>
      <xdr:col>107</xdr:col>
      <xdr:colOff>101600</xdr:colOff>
      <xdr:row>42</xdr:row>
      <xdr:rowOff>225</xdr:rowOff>
    </xdr:to>
    <xdr:sp macro="" textlink="">
      <xdr:nvSpPr>
        <xdr:cNvPr id="460" name="楕円 459">
          <a:extLst>
            <a:ext uri="{FF2B5EF4-FFF2-40B4-BE49-F238E27FC236}">
              <a16:creationId xmlns:a16="http://schemas.microsoft.com/office/drawing/2014/main" xmlns="" id="{CE674AC3-483B-47EE-B6DA-8E5B477A6EFE}"/>
            </a:ext>
          </a:extLst>
        </xdr:cNvPr>
        <xdr:cNvSpPr/>
      </xdr:nvSpPr>
      <xdr:spPr>
        <a:xfrm>
          <a:off x="20383500" y="70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120875</xdr:rowOff>
    </xdr:from>
    <xdr:to>
      <xdr:col>111</xdr:col>
      <xdr:colOff>177800</xdr:colOff>
      <xdr:row>41</xdr:row>
      <xdr:rowOff>139555</xdr:rowOff>
    </xdr:to>
    <xdr:cxnSp macro="">
      <xdr:nvCxnSpPr>
        <xdr:cNvPr id="461" name="直線コネクタ 460">
          <a:extLst>
            <a:ext uri="{FF2B5EF4-FFF2-40B4-BE49-F238E27FC236}">
              <a16:creationId xmlns:a16="http://schemas.microsoft.com/office/drawing/2014/main" xmlns="" id="{8D3A5088-47DF-4AF1-A8D3-500572B29109}"/>
            </a:ext>
          </a:extLst>
        </xdr:cNvPr>
        <xdr:cNvCxnSpPr/>
      </xdr:nvCxnSpPr>
      <xdr:spPr>
        <a:xfrm>
          <a:off x="20434300" y="7150325"/>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462" name="n_1aveValue【一般廃棄物処理施設】&#10;一人当たり有形固定資産（償却資産）額">
          <a:extLst>
            <a:ext uri="{FF2B5EF4-FFF2-40B4-BE49-F238E27FC236}">
              <a16:creationId xmlns:a16="http://schemas.microsoft.com/office/drawing/2014/main" xmlns="" id="{E81142FF-DFBA-452F-AB6F-6C38A50EAD45}"/>
            </a:ext>
          </a:extLst>
        </xdr:cNvPr>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xmlns="" id="{D09C6BA1-9E78-48E8-84D3-9C69112CE88A}"/>
            </a:ext>
          </a:extLst>
        </xdr:cNvPr>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464" name="n_3aveValue【一般廃棄物処理施設】&#10;一人当たり有形固定資産（償却資産）額">
          <a:extLst>
            <a:ext uri="{FF2B5EF4-FFF2-40B4-BE49-F238E27FC236}">
              <a16:creationId xmlns:a16="http://schemas.microsoft.com/office/drawing/2014/main" xmlns="" id="{83A5A886-2EC6-4D29-8740-A51D5F02D71B}"/>
            </a:ext>
          </a:extLst>
        </xdr:cNvPr>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10032</xdr:rowOff>
    </xdr:from>
    <xdr:ext cx="534377" cy="259045"/>
    <xdr:sp macro="" textlink="">
      <xdr:nvSpPr>
        <xdr:cNvPr id="465" name="n_1mainValue【一般廃棄物処理施設】&#10;一人当たり有形固定資産（償却資産）額">
          <a:extLst>
            <a:ext uri="{FF2B5EF4-FFF2-40B4-BE49-F238E27FC236}">
              <a16:creationId xmlns:a16="http://schemas.microsoft.com/office/drawing/2014/main" xmlns="" id="{06BE04A4-E179-4C20-B8BC-E10FCD2E68FF}"/>
            </a:ext>
          </a:extLst>
        </xdr:cNvPr>
        <xdr:cNvSpPr txBox="1"/>
      </xdr:nvSpPr>
      <xdr:spPr>
        <a:xfrm>
          <a:off x="21043411" y="72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162802</xdr:rowOff>
    </xdr:from>
    <xdr:ext cx="534377" cy="259045"/>
    <xdr:sp macro="" textlink="">
      <xdr:nvSpPr>
        <xdr:cNvPr id="466" name="n_2mainValue【一般廃棄物処理施設】&#10;一人当たり有形固定資産（償却資産）額">
          <a:extLst>
            <a:ext uri="{FF2B5EF4-FFF2-40B4-BE49-F238E27FC236}">
              <a16:creationId xmlns:a16="http://schemas.microsoft.com/office/drawing/2014/main" xmlns="" id="{E8DD37E1-1715-45BB-BBF2-20B3A72E94D8}"/>
            </a:ext>
          </a:extLst>
        </xdr:cNvPr>
        <xdr:cNvSpPr txBox="1"/>
      </xdr:nvSpPr>
      <xdr:spPr>
        <a:xfrm>
          <a:off x="20167111" y="71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xmlns="" id="{05533099-ED4B-4953-96BD-B9474DB126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xmlns="" id="{7EBDE7D9-0519-4F97-8605-82B78BDA9F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xmlns="" id="{B1B6BD92-1410-4946-AC33-2DF9363831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xmlns="" id="{BD88C05A-B935-47F5-9EC1-102E3971435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xmlns="" id="{AF919C83-3405-4DFA-8BD4-FC954E42F8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xmlns="" id="{4BA69EA8-01F2-41AC-885A-2AD881A07D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xmlns="" id="{21E75D86-E40B-4CA7-8ADF-3835DC2533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xmlns="" id="{82B1A22F-92A2-4F35-A0E8-C696384E91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xmlns="" id="{401C2485-EDB4-433C-8D81-EA3C9BE77B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xmlns="" id="{C16BD67D-B710-4BA7-8718-FCEB70767D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7" name="直線コネクタ 476">
          <a:extLst>
            <a:ext uri="{FF2B5EF4-FFF2-40B4-BE49-F238E27FC236}">
              <a16:creationId xmlns:a16="http://schemas.microsoft.com/office/drawing/2014/main" xmlns="" id="{677C60C6-F683-48CA-A009-87469F7EB8D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8" name="テキスト ボックス 477">
          <a:extLst>
            <a:ext uri="{FF2B5EF4-FFF2-40B4-BE49-F238E27FC236}">
              <a16:creationId xmlns:a16="http://schemas.microsoft.com/office/drawing/2014/main" xmlns="" id="{014CFEB0-2D5B-419C-8EE0-6014DA8912E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9" name="直線コネクタ 478">
          <a:extLst>
            <a:ext uri="{FF2B5EF4-FFF2-40B4-BE49-F238E27FC236}">
              <a16:creationId xmlns:a16="http://schemas.microsoft.com/office/drawing/2014/main" xmlns="" id="{E2120A99-BB54-4A4C-951F-22465E4DAD9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0" name="テキスト ボックス 479">
          <a:extLst>
            <a:ext uri="{FF2B5EF4-FFF2-40B4-BE49-F238E27FC236}">
              <a16:creationId xmlns:a16="http://schemas.microsoft.com/office/drawing/2014/main" xmlns="" id="{F761F208-39A9-4D79-9C43-BCB39407941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a:extLst>
            <a:ext uri="{FF2B5EF4-FFF2-40B4-BE49-F238E27FC236}">
              <a16:creationId xmlns:a16="http://schemas.microsoft.com/office/drawing/2014/main" xmlns="" id="{7BD713B6-8D17-4191-9EBE-795C03FA2F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a:extLst>
            <a:ext uri="{FF2B5EF4-FFF2-40B4-BE49-F238E27FC236}">
              <a16:creationId xmlns:a16="http://schemas.microsoft.com/office/drawing/2014/main" xmlns="" id="{ABCA3652-5E13-47DD-ACB0-4DCDA086B3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3" name="直線コネクタ 482">
          <a:extLst>
            <a:ext uri="{FF2B5EF4-FFF2-40B4-BE49-F238E27FC236}">
              <a16:creationId xmlns:a16="http://schemas.microsoft.com/office/drawing/2014/main" xmlns="" id="{7388470D-E872-4355-AF6B-0CD6795228C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4" name="テキスト ボックス 483">
          <a:extLst>
            <a:ext uri="{FF2B5EF4-FFF2-40B4-BE49-F238E27FC236}">
              <a16:creationId xmlns:a16="http://schemas.microsoft.com/office/drawing/2014/main" xmlns="" id="{ED2248E8-0B55-43BB-BD88-BF4D0904F5B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5" name="直線コネクタ 484">
          <a:extLst>
            <a:ext uri="{FF2B5EF4-FFF2-40B4-BE49-F238E27FC236}">
              <a16:creationId xmlns:a16="http://schemas.microsoft.com/office/drawing/2014/main" xmlns="" id="{13663720-7913-47E2-A418-A066B9AA376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6" name="テキスト ボックス 485">
          <a:extLst>
            <a:ext uri="{FF2B5EF4-FFF2-40B4-BE49-F238E27FC236}">
              <a16:creationId xmlns:a16="http://schemas.microsoft.com/office/drawing/2014/main" xmlns="" id="{083B0962-DACD-40C4-9504-22A02DD03E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xmlns="" id="{450E3E0A-332D-482F-8118-CE68CB21A8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xmlns="" id="{803376D7-0099-4C65-9F56-EB912D75468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a:extLst>
            <a:ext uri="{FF2B5EF4-FFF2-40B4-BE49-F238E27FC236}">
              <a16:creationId xmlns:a16="http://schemas.microsoft.com/office/drawing/2014/main" xmlns="" id="{C7C8BEC4-2661-4A06-A224-B452A34EF2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90" name="直線コネクタ 489">
          <a:extLst>
            <a:ext uri="{FF2B5EF4-FFF2-40B4-BE49-F238E27FC236}">
              <a16:creationId xmlns:a16="http://schemas.microsoft.com/office/drawing/2014/main" xmlns="" id="{4458EAC9-C9FD-488B-A6EB-908C7A3F066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1" name="【保健センター・保健所】&#10;有形固定資産減価償却率最小値テキスト">
          <a:extLst>
            <a:ext uri="{FF2B5EF4-FFF2-40B4-BE49-F238E27FC236}">
              <a16:creationId xmlns:a16="http://schemas.microsoft.com/office/drawing/2014/main" xmlns="" id="{AFF620D9-D98C-4B0F-9791-70DCDEA4C177}"/>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2" name="直線コネクタ 491">
          <a:extLst>
            <a:ext uri="{FF2B5EF4-FFF2-40B4-BE49-F238E27FC236}">
              <a16:creationId xmlns:a16="http://schemas.microsoft.com/office/drawing/2014/main" xmlns="" id="{9E14CE04-5DA1-4629-B29B-BDA69D2C283C}"/>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93" name="【保健センター・保健所】&#10;有形固定資産減価償却率最大値テキスト">
          <a:extLst>
            <a:ext uri="{FF2B5EF4-FFF2-40B4-BE49-F238E27FC236}">
              <a16:creationId xmlns:a16="http://schemas.microsoft.com/office/drawing/2014/main" xmlns="" id="{4121ACB9-22C8-40A4-996B-507156E525F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4" name="直線コネクタ 493">
          <a:extLst>
            <a:ext uri="{FF2B5EF4-FFF2-40B4-BE49-F238E27FC236}">
              <a16:creationId xmlns:a16="http://schemas.microsoft.com/office/drawing/2014/main" xmlns="" id="{8CC315CB-D3C3-44FF-8991-A1978D026FF3}"/>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95" name="【保健センター・保健所】&#10;有形固定資産減価償却率平均値テキスト">
          <a:extLst>
            <a:ext uri="{FF2B5EF4-FFF2-40B4-BE49-F238E27FC236}">
              <a16:creationId xmlns:a16="http://schemas.microsoft.com/office/drawing/2014/main" xmlns="" id="{3DAB4FEE-D89E-4633-80F5-3EB6B07284F7}"/>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96" name="フローチャート: 判断 495">
          <a:extLst>
            <a:ext uri="{FF2B5EF4-FFF2-40B4-BE49-F238E27FC236}">
              <a16:creationId xmlns:a16="http://schemas.microsoft.com/office/drawing/2014/main" xmlns="" id="{73D727F7-206D-4C0D-BBAC-4B0EFCC2CC83}"/>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97" name="フローチャート: 判断 496">
          <a:extLst>
            <a:ext uri="{FF2B5EF4-FFF2-40B4-BE49-F238E27FC236}">
              <a16:creationId xmlns:a16="http://schemas.microsoft.com/office/drawing/2014/main" xmlns="" id="{63BECF06-D937-4BAE-BC43-2FD909456CE2}"/>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498" name="フローチャート: 判断 497">
          <a:extLst>
            <a:ext uri="{FF2B5EF4-FFF2-40B4-BE49-F238E27FC236}">
              <a16:creationId xmlns:a16="http://schemas.microsoft.com/office/drawing/2014/main" xmlns="" id="{2D1FDDA8-E524-4AB6-A7B9-EF186925A594}"/>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9" name="フローチャート: 判断 498">
          <a:extLst>
            <a:ext uri="{FF2B5EF4-FFF2-40B4-BE49-F238E27FC236}">
              <a16:creationId xmlns:a16="http://schemas.microsoft.com/office/drawing/2014/main" xmlns="" id="{CDAF5378-661A-4866-8334-BAE4AF547F61}"/>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4FF834E6-DF07-4EE8-A084-77AC7EC08C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4A248160-A9AB-42EE-BD35-2746437E23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7BCC48E5-C81B-49F7-A77A-860E94AA92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CEB2C7BA-9CF4-4B1E-A895-5B1EC2DCFF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189D16CA-1AC1-4B44-AFA1-D852E82039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50165</xdr:rowOff>
    </xdr:from>
    <xdr:to>
      <xdr:col>85</xdr:col>
      <xdr:colOff>177800</xdr:colOff>
      <xdr:row>57</xdr:row>
      <xdr:rowOff>151765</xdr:rowOff>
    </xdr:to>
    <xdr:sp macro="" textlink="">
      <xdr:nvSpPr>
        <xdr:cNvPr id="505" name="楕円 504">
          <a:extLst>
            <a:ext uri="{FF2B5EF4-FFF2-40B4-BE49-F238E27FC236}">
              <a16:creationId xmlns:a16="http://schemas.microsoft.com/office/drawing/2014/main" xmlns="" id="{E0E24D9E-354E-4CB6-918D-76D4F3EA2B8D}"/>
            </a:ext>
          </a:extLst>
        </xdr:cNvPr>
        <xdr:cNvSpPr/>
      </xdr:nvSpPr>
      <xdr:spPr>
        <a:xfrm>
          <a:off x="16268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73042</xdr:rowOff>
    </xdr:from>
    <xdr:ext cx="405111" cy="259045"/>
    <xdr:sp macro="" textlink="">
      <xdr:nvSpPr>
        <xdr:cNvPr id="506" name="【保健センター・保健所】&#10;有形固定資産減価償却率該当値テキスト">
          <a:extLst>
            <a:ext uri="{FF2B5EF4-FFF2-40B4-BE49-F238E27FC236}">
              <a16:creationId xmlns:a16="http://schemas.microsoft.com/office/drawing/2014/main" xmlns="" id="{C31875EE-4ED1-4E8C-B122-5542BCAA7341}"/>
            </a:ext>
          </a:extLst>
        </xdr:cNvPr>
        <xdr:cNvSpPr txBox="1"/>
      </xdr:nvSpPr>
      <xdr:spPr>
        <a:xfrm>
          <a:off x="16357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80645</xdr:rowOff>
    </xdr:from>
    <xdr:to>
      <xdr:col>81</xdr:col>
      <xdr:colOff>101600</xdr:colOff>
      <xdr:row>58</xdr:row>
      <xdr:rowOff>10795</xdr:rowOff>
    </xdr:to>
    <xdr:sp macro="" textlink="">
      <xdr:nvSpPr>
        <xdr:cNvPr id="507" name="楕円 506">
          <a:extLst>
            <a:ext uri="{FF2B5EF4-FFF2-40B4-BE49-F238E27FC236}">
              <a16:creationId xmlns:a16="http://schemas.microsoft.com/office/drawing/2014/main" xmlns="" id="{6E3A0EE9-89C9-47DE-872A-1BEEE4C961EE}"/>
            </a:ext>
          </a:extLst>
        </xdr:cNvPr>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100965</xdr:rowOff>
    </xdr:from>
    <xdr:to>
      <xdr:col>85</xdr:col>
      <xdr:colOff>127000</xdr:colOff>
      <xdr:row>57</xdr:row>
      <xdr:rowOff>131445</xdr:rowOff>
    </xdr:to>
    <xdr:cxnSp macro="">
      <xdr:nvCxnSpPr>
        <xdr:cNvPr id="508" name="直線コネクタ 507">
          <a:extLst>
            <a:ext uri="{FF2B5EF4-FFF2-40B4-BE49-F238E27FC236}">
              <a16:creationId xmlns:a16="http://schemas.microsoft.com/office/drawing/2014/main" xmlns="" id="{044E3FAD-960D-40E7-8EA2-52F3E02A81A3}"/>
            </a:ext>
          </a:extLst>
        </xdr:cNvPr>
        <xdr:cNvCxnSpPr/>
      </xdr:nvCxnSpPr>
      <xdr:spPr>
        <a:xfrm flipV="1">
          <a:off x="15481300" y="98736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111125</xdr:rowOff>
    </xdr:from>
    <xdr:to>
      <xdr:col>76</xdr:col>
      <xdr:colOff>165100</xdr:colOff>
      <xdr:row>58</xdr:row>
      <xdr:rowOff>41275</xdr:rowOff>
    </xdr:to>
    <xdr:sp macro="" textlink="">
      <xdr:nvSpPr>
        <xdr:cNvPr id="509" name="楕円 508">
          <a:extLst>
            <a:ext uri="{FF2B5EF4-FFF2-40B4-BE49-F238E27FC236}">
              <a16:creationId xmlns:a16="http://schemas.microsoft.com/office/drawing/2014/main" xmlns="" id="{E994F2E4-89C9-46F4-98D8-99FC17B52CAC}"/>
            </a:ext>
          </a:extLst>
        </xdr:cNvPr>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131445</xdr:rowOff>
    </xdr:from>
    <xdr:to>
      <xdr:col>81</xdr:col>
      <xdr:colOff>50800</xdr:colOff>
      <xdr:row>57</xdr:row>
      <xdr:rowOff>161925</xdr:rowOff>
    </xdr:to>
    <xdr:cxnSp macro="">
      <xdr:nvCxnSpPr>
        <xdr:cNvPr id="510" name="直線コネクタ 509">
          <a:extLst>
            <a:ext uri="{FF2B5EF4-FFF2-40B4-BE49-F238E27FC236}">
              <a16:creationId xmlns:a16="http://schemas.microsoft.com/office/drawing/2014/main" xmlns="" id="{8E8B819F-6FE7-478A-93A1-78320329F723}"/>
            </a:ext>
          </a:extLst>
        </xdr:cNvPr>
        <xdr:cNvCxnSpPr/>
      </xdr:nvCxnSpPr>
      <xdr:spPr>
        <a:xfrm flipV="1">
          <a:off x="14592300" y="9904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11" name="楕円 510">
          <a:extLst>
            <a:ext uri="{FF2B5EF4-FFF2-40B4-BE49-F238E27FC236}">
              <a16:creationId xmlns:a16="http://schemas.microsoft.com/office/drawing/2014/main" xmlns="" id="{213994A0-F969-438A-AF50-86EE818F436E}"/>
            </a:ext>
          </a:extLst>
        </xdr:cNvPr>
        <xdr:cNvSpPr/>
      </xdr:nvSpPr>
      <xdr:spPr>
        <a:xfrm>
          <a:off x="13652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161925</xdr:rowOff>
    </xdr:from>
    <xdr:to>
      <xdr:col>76</xdr:col>
      <xdr:colOff>114300</xdr:colOff>
      <xdr:row>58</xdr:row>
      <xdr:rowOff>28575</xdr:rowOff>
    </xdr:to>
    <xdr:cxnSp macro="">
      <xdr:nvCxnSpPr>
        <xdr:cNvPr id="512" name="直線コネクタ 511">
          <a:extLst>
            <a:ext uri="{FF2B5EF4-FFF2-40B4-BE49-F238E27FC236}">
              <a16:creationId xmlns:a16="http://schemas.microsoft.com/office/drawing/2014/main" xmlns="" id="{B7CE9A12-4F1B-47BB-B0AD-63BAAF7A217E}"/>
            </a:ext>
          </a:extLst>
        </xdr:cNvPr>
        <xdr:cNvCxnSpPr/>
      </xdr:nvCxnSpPr>
      <xdr:spPr>
        <a:xfrm flipV="1">
          <a:off x="13703300" y="993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xmlns="" id="{2AD33E4E-BBBA-4CF7-B5CE-9B7EC97F2CD4}"/>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xmlns="" id="{5DD1D7E7-5BBA-4CB3-80C2-FC29B37F7DEB}"/>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5" name="n_3aveValue【保健センター・保健所】&#10;有形固定資産減価償却率">
          <a:extLst>
            <a:ext uri="{FF2B5EF4-FFF2-40B4-BE49-F238E27FC236}">
              <a16:creationId xmlns:a16="http://schemas.microsoft.com/office/drawing/2014/main" xmlns="" id="{1987D266-7CF2-4AC1-AE0A-4069180AFB49}"/>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27322</xdr:rowOff>
    </xdr:from>
    <xdr:ext cx="405111" cy="259045"/>
    <xdr:sp macro="" textlink="">
      <xdr:nvSpPr>
        <xdr:cNvPr id="516" name="n_1mainValue【保健センター・保健所】&#10;有形固定資産減価償却率">
          <a:extLst>
            <a:ext uri="{FF2B5EF4-FFF2-40B4-BE49-F238E27FC236}">
              <a16:creationId xmlns:a16="http://schemas.microsoft.com/office/drawing/2014/main" xmlns="" id="{F04B95D7-C342-46A7-A17C-766E284391A8}"/>
            </a:ext>
          </a:extLst>
        </xdr:cNvPr>
        <xdr:cNvSpPr txBox="1"/>
      </xdr:nvSpPr>
      <xdr:spPr>
        <a:xfrm>
          <a:off x="152660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57802</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xmlns="" id="{61037FB1-1034-4377-B2C3-E15E41B2BBF7}"/>
            </a:ext>
          </a:extLst>
        </xdr:cNvPr>
        <xdr:cNvSpPr txBox="1"/>
      </xdr:nvSpPr>
      <xdr:spPr>
        <a:xfrm>
          <a:off x="14389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18" name="n_3mainValue【保健センター・保健所】&#10;有形固定資産減価償却率">
          <a:extLst>
            <a:ext uri="{FF2B5EF4-FFF2-40B4-BE49-F238E27FC236}">
              <a16:creationId xmlns:a16="http://schemas.microsoft.com/office/drawing/2014/main" xmlns="" id="{90DEC2F9-4307-435D-8043-2E6945ABD8AC}"/>
            </a:ext>
          </a:extLst>
        </xdr:cNvPr>
        <xdr:cNvSpPr txBox="1"/>
      </xdr:nvSpPr>
      <xdr:spPr>
        <a:xfrm>
          <a:off x="13500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570F11D3-999E-4A12-91F8-51C383FCB8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5D1E5527-38CC-4949-84FE-DE85ECCC6E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02D5B961-2B94-48DE-86C8-580420BA5F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107AEBD2-A4EB-46B8-A28B-A07B1B8FBE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C8F74CBB-6353-4AF1-AED7-CF25969E30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3E71DB40-9D5F-4594-B9C6-C6D10C9400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B26381F3-5C3B-4B4C-89BB-5F46979951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A47370EA-2ABF-4CDF-8985-33CA596016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xmlns="" id="{585F539C-2BDC-49D9-B8E6-B6F601EAD0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xmlns="" id="{BBB91F73-C4DD-458C-9DC8-52A5A4ADD7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xmlns="" id="{439BF751-1FF2-4E95-86E6-5B623116A75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xmlns="" id="{FD745873-FD52-479F-90B6-4EEDFBEB71D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xmlns="" id="{1A5AEDB5-B707-4C24-A8CF-432A3D9736B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xmlns="" id="{291129AF-6BAE-4BE5-A685-5D4176447A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xmlns="" id="{BDF45627-A5BD-4DE9-80AB-0D6A24B9ED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xmlns="" id="{08ED0D05-5AFD-4913-927F-DF4B669ED3E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xmlns="" id="{4A2B22FB-D3B1-4062-BF6D-D66988229B8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xmlns="" id="{2A2AF9B7-E1E9-4AE7-B2DB-E517635221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xmlns="" id="{21AB2ECA-1F81-405F-9C39-628391C4F8E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xmlns="" id="{927721CE-EB63-4E36-9F23-9F502907F1C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xmlns="" id="{984AD9A4-D7A0-41D4-A5C4-C55869B99C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xmlns="" id="{77F34F78-C4E7-444E-95C9-653097BAAF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xmlns="" id="{6D7BE774-198A-4337-A3CB-C03015BBE0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42" name="直線コネクタ 541">
          <a:extLst>
            <a:ext uri="{FF2B5EF4-FFF2-40B4-BE49-F238E27FC236}">
              <a16:creationId xmlns:a16="http://schemas.microsoft.com/office/drawing/2014/main" xmlns="" id="{51C4B672-25FA-4ACC-9CC0-9BD1E5B95311}"/>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xmlns="" id="{920797DD-B93E-4A1D-9C62-B379FAB4CCE4}"/>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a:extLst>
            <a:ext uri="{FF2B5EF4-FFF2-40B4-BE49-F238E27FC236}">
              <a16:creationId xmlns:a16="http://schemas.microsoft.com/office/drawing/2014/main" xmlns="" id="{E2B62098-A416-471B-94FD-214B737172CA}"/>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xmlns="" id="{2288DA1B-3DD2-4229-94D0-E01EAFC750B3}"/>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46" name="直線コネクタ 545">
          <a:extLst>
            <a:ext uri="{FF2B5EF4-FFF2-40B4-BE49-F238E27FC236}">
              <a16:creationId xmlns:a16="http://schemas.microsoft.com/office/drawing/2014/main" xmlns="" id="{77448F83-DB3B-4D61-B939-2033AADA3DA9}"/>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xmlns="" id="{57748337-E305-44AB-A74C-FB104AA1B619}"/>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48" name="フローチャート: 判断 547">
          <a:extLst>
            <a:ext uri="{FF2B5EF4-FFF2-40B4-BE49-F238E27FC236}">
              <a16:creationId xmlns:a16="http://schemas.microsoft.com/office/drawing/2014/main" xmlns="" id="{BCBB7E6A-01E5-420A-95B0-FBEF6EE67E7E}"/>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49" name="フローチャート: 判断 548">
          <a:extLst>
            <a:ext uri="{FF2B5EF4-FFF2-40B4-BE49-F238E27FC236}">
              <a16:creationId xmlns:a16="http://schemas.microsoft.com/office/drawing/2014/main" xmlns="" id="{EC2B7004-C552-430F-8F1D-DEFB295BE212}"/>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50" name="フローチャート: 判断 549">
          <a:extLst>
            <a:ext uri="{FF2B5EF4-FFF2-40B4-BE49-F238E27FC236}">
              <a16:creationId xmlns:a16="http://schemas.microsoft.com/office/drawing/2014/main" xmlns="" id="{DA752201-B1EF-45D1-8873-24203AB8F8FA}"/>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1" name="フローチャート: 判断 550">
          <a:extLst>
            <a:ext uri="{FF2B5EF4-FFF2-40B4-BE49-F238E27FC236}">
              <a16:creationId xmlns:a16="http://schemas.microsoft.com/office/drawing/2014/main" xmlns="" id="{9C805EF0-915B-469A-AD58-DBEBF0BEB6F9}"/>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CB3C4616-9039-4C28-95D8-751BE09480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B49A0797-9B8C-42FB-976E-4227341FDF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7B994916-B969-4762-B2DE-2097DDC140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7FB66771-1BED-43AA-B4D7-286FD9F618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C74C918A-FA42-4430-92B1-F1464321FC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557" name="楕円 556">
          <a:extLst>
            <a:ext uri="{FF2B5EF4-FFF2-40B4-BE49-F238E27FC236}">
              <a16:creationId xmlns:a16="http://schemas.microsoft.com/office/drawing/2014/main" xmlns="" id="{9B9F06DA-9357-4A8B-B490-A87A8FBDD359}"/>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558" name="【保健センター・保健所】&#10;一人当たり面積該当値テキスト">
          <a:extLst>
            <a:ext uri="{FF2B5EF4-FFF2-40B4-BE49-F238E27FC236}">
              <a16:creationId xmlns:a16="http://schemas.microsoft.com/office/drawing/2014/main" xmlns="" id="{429771E2-78E0-4426-B064-4EEACC0BC2A9}"/>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59" name="楕円 558">
          <a:extLst>
            <a:ext uri="{FF2B5EF4-FFF2-40B4-BE49-F238E27FC236}">
              <a16:creationId xmlns:a16="http://schemas.microsoft.com/office/drawing/2014/main" xmlns="" id="{00EE7CFE-0CD7-4147-A922-F9F5BE59293D}"/>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0</xdr:rowOff>
    </xdr:to>
    <xdr:cxnSp macro="">
      <xdr:nvCxnSpPr>
        <xdr:cNvPr id="560" name="直線コネクタ 559">
          <a:extLst>
            <a:ext uri="{FF2B5EF4-FFF2-40B4-BE49-F238E27FC236}">
              <a16:creationId xmlns:a16="http://schemas.microsoft.com/office/drawing/2014/main" xmlns="" id="{87F86396-8822-43FC-B4A5-8474BB829648}"/>
            </a:ext>
          </a:extLst>
        </xdr:cNvPr>
        <xdr:cNvCxnSpPr/>
      </xdr:nvCxnSpPr>
      <xdr:spPr>
        <a:xfrm flipV="1">
          <a:off x="21323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561" name="楕円 560">
          <a:extLst>
            <a:ext uri="{FF2B5EF4-FFF2-40B4-BE49-F238E27FC236}">
              <a16:creationId xmlns:a16="http://schemas.microsoft.com/office/drawing/2014/main" xmlns="" id="{D43B1C4D-C481-4EB9-A283-5CF53D866DF0}"/>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0</xdr:rowOff>
    </xdr:to>
    <xdr:cxnSp macro="">
      <xdr:nvCxnSpPr>
        <xdr:cNvPr id="562" name="直線コネクタ 561">
          <a:extLst>
            <a:ext uri="{FF2B5EF4-FFF2-40B4-BE49-F238E27FC236}">
              <a16:creationId xmlns:a16="http://schemas.microsoft.com/office/drawing/2014/main" xmlns="" id="{C6CE906A-0F1B-4E0D-8E17-144EFA90FFDE}"/>
            </a:ext>
          </a:extLst>
        </xdr:cNvPr>
        <xdr:cNvCxnSpPr/>
      </xdr:nvCxnSpPr>
      <xdr:spPr>
        <a:xfrm>
          <a:off x="20434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563" name="楕円 562">
          <a:extLst>
            <a:ext uri="{FF2B5EF4-FFF2-40B4-BE49-F238E27FC236}">
              <a16:creationId xmlns:a16="http://schemas.microsoft.com/office/drawing/2014/main" xmlns="" id="{19BAAAEA-8F70-42B8-A00B-659DB1129B43}"/>
            </a:ext>
          </a:extLst>
        </xdr:cNvPr>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3810</xdr:rowOff>
    </xdr:to>
    <xdr:cxnSp macro="">
      <xdr:nvCxnSpPr>
        <xdr:cNvPr id="564" name="直線コネクタ 563">
          <a:extLst>
            <a:ext uri="{FF2B5EF4-FFF2-40B4-BE49-F238E27FC236}">
              <a16:creationId xmlns:a16="http://schemas.microsoft.com/office/drawing/2014/main" xmlns="" id="{2400099A-4092-49AF-A24C-1AED207DD38B}"/>
            </a:ext>
          </a:extLst>
        </xdr:cNvPr>
        <xdr:cNvCxnSpPr/>
      </xdr:nvCxnSpPr>
      <xdr:spPr>
        <a:xfrm flipV="1">
          <a:off x="19545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565" name="n_1aveValue【保健センター・保健所】&#10;一人当たり面積">
          <a:extLst>
            <a:ext uri="{FF2B5EF4-FFF2-40B4-BE49-F238E27FC236}">
              <a16:creationId xmlns:a16="http://schemas.microsoft.com/office/drawing/2014/main" xmlns="" id="{E58DEC15-5024-400D-B1E0-793E4A5AA9CA}"/>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566" name="n_2aveValue【保健センター・保健所】&#10;一人当たり面積">
          <a:extLst>
            <a:ext uri="{FF2B5EF4-FFF2-40B4-BE49-F238E27FC236}">
              <a16:creationId xmlns:a16="http://schemas.microsoft.com/office/drawing/2014/main" xmlns="" id="{8A6312D7-2245-456A-975F-A0B2C4D44E6B}"/>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67" name="n_3aveValue【保健センター・保健所】&#10;一人当たり面積">
          <a:extLst>
            <a:ext uri="{FF2B5EF4-FFF2-40B4-BE49-F238E27FC236}">
              <a16:creationId xmlns:a16="http://schemas.microsoft.com/office/drawing/2014/main" xmlns="" id="{CD236FCF-40C7-4DB3-A2E3-A67F7A971D61}"/>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68" name="n_1mainValue【保健センター・保健所】&#10;一人当たり面積">
          <a:extLst>
            <a:ext uri="{FF2B5EF4-FFF2-40B4-BE49-F238E27FC236}">
              <a16:creationId xmlns:a16="http://schemas.microsoft.com/office/drawing/2014/main" xmlns="" id="{250666E0-7372-47EB-8000-EB6F54EB4FC7}"/>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569" name="n_2mainValue【保健センター・保健所】&#10;一人当たり面積">
          <a:extLst>
            <a:ext uri="{FF2B5EF4-FFF2-40B4-BE49-F238E27FC236}">
              <a16:creationId xmlns:a16="http://schemas.microsoft.com/office/drawing/2014/main" xmlns="" id="{D709124A-F6DB-4628-81B8-CE5258FF5E6B}"/>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570" name="n_3mainValue【保健センター・保健所】&#10;一人当たり面積">
          <a:extLst>
            <a:ext uri="{FF2B5EF4-FFF2-40B4-BE49-F238E27FC236}">
              <a16:creationId xmlns:a16="http://schemas.microsoft.com/office/drawing/2014/main" xmlns="" id="{BCAB7853-18D0-43E9-A676-0224E899C419}"/>
            </a:ext>
          </a:extLst>
        </xdr:cNvPr>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xmlns="" id="{4E57BF6B-8762-4851-8A82-0A0C1FCD96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xmlns="" id="{7AB02D6D-ADF3-452D-8245-1D586724EB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xmlns="" id="{79595FEA-3B23-44B6-9866-EB86577C48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xmlns="" id="{B692F665-4DE4-43CF-9788-FE5083477A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xmlns="" id="{30E2035B-A153-45DD-9C3C-B7FE0E4023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xmlns="" id="{99C568EB-F14E-47B2-BF46-EAC0DCDA9B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xmlns="" id="{24ACF04D-68CF-4CD0-A48F-FD193ECC72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xmlns="" id="{630391C5-6BB4-4BD0-8E38-50DF0772D2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xmlns="" id="{455720F8-6924-4432-B96B-EC6E98CFC3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xmlns="" id="{9ACEA84C-493B-41D9-B42F-D685362AE6F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xmlns="" id="{6E872D3B-1821-4B7A-A163-55933A87457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a:extLst>
            <a:ext uri="{FF2B5EF4-FFF2-40B4-BE49-F238E27FC236}">
              <a16:creationId xmlns:a16="http://schemas.microsoft.com/office/drawing/2014/main" xmlns="" id="{F8687327-8BFF-40C2-8189-87D91F65688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xmlns="" id="{55664A8B-8EFF-4034-9860-372002CC92A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xmlns="" id="{8682BFF8-A0F2-40DA-88EC-84774739CF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xmlns="" id="{C3AD5900-74DD-45FF-9E23-CD96F5DDED5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xmlns="" id="{575B2E79-39A4-4AEE-92C0-EC1B849BF04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xmlns="" id="{A08A1215-82F5-4C38-8A4D-F80312B0905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xmlns="" id="{21F5C9D5-D4D1-410F-92E8-078A293CADB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xmlns="" id="{A6280D6B-712F-49B5-98C0-83A073C71DA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xmlns="" id="{B8BFF3A8-BBC6-49AC-8B23-C0A60710A32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xmlns="" id="{56E28A1C-8206-4231-90F8-BB1690FAED5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xmlns="" id="{A5786333-3F07-427D-9D72-0280D268005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xmlns="" id="{D13371BD-B6B4-47DC-A5CB-B2B038C924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xmlns="" id="{75060502-5407-4E7B-9A27-31B1B408004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a:extLst>
            <a:ext uri="{FF2B5EF4-FFF2-40B4-BE49-F238E27FC236}">
              <a16:creationId xmlns:a16="http://schemas.microsoft.com/office/drawing/2014/main" xmlns="" id="{3BEB023C-1839-4F4B-BB8E-C0D5CA17D36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96" name="直線コネクタ 595">
          <a:extLst>
            <a:ext uri="{FF2B5EF4-FFF2-40B4-BE49-F238E27FC236}">
              <a16:creationId xmlns:a16="http://schemas.microsoft.com/office/drawing/2014/main" xmlns="" id="{0F796919-3CC2-477E-B404-0A2B18A7E748}"/>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97" name="【消防施設】&#10;有形固定資産減価償却率最小値テキスト">
          <a:extLst>
            <a:ext uri="{FF2B5EF4-FFF2-40B4-BE49-F238E27FC236}">
              <a16:creationId xmlns:a16="http://schemas.microsoft.com/office/drawing/2014/main" xmlns="" id="{49E22F35-8971-410E-BDE7-7A0EE9B4A787}"/>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8" name="直線コネクタ 597">
          <a:extLst>
            <a:ext uri="{FF2B5EF4-FFF2-40B4-BE49-F238E27FC236}">
              <a16:creationId xmlns:a16="http://schemas.microsoft.com/office/drawing/2014/main" xmlns="" id="{62513893-2E5A-41FB-8700-023F8A765AD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99" name="【消防施設】&#10;有形固定資産減価償却率最大値テキスト">
          <a:extLst>
            <a:ext uri="{FF2B5EF4-FFF2-40B4-BE49-F238E27FC236}">
              <a16:creationId xmlns:a16="http://schemas.microsoft.com/office/drawing/2014/main" xmlns="" id="{A3EFE981-2AAD-4EF9-ADCB-15426E904F6A}"/>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00" name="直線コネクタ 599">
          <a:extLst>
            <a:ext uri="{FF2B5EF4-FFF2-40B4-BE49-F238E27FC236}">
              <a16:creationId xmlns:a16="http://schemas.microsoft.com/office/drawing/2014/main" xmlns="" id="{59AAC1FC-FEFA-4BAD-95CC-81E4CDBF359E}"/>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01" name="【消防施設】&#10;有形固定資産減価償却率平均値テキスト">
          <a:extLst>
            <a:ext uri="{FF2B5EF4-FFF2-40B4-BE49-F238E27FC236}">
              <a16:creationId xmlns:a16="http://schemas.microsoft.com/office/drawing/2014/main" xmlns="" id="{55025131-A9AB-4F3F-81AD-DFD873807F74}"/>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02" name="フローチャート: 判断 601">
          <a:extLst>
            <a:ext uri="{FF2B5EF4-FFF2-40B4-BE49-F238E27FC236}">
              <a16:creationId xmlns:a16="http://schemas.microsoft.com/office/drawing/2014/main" xmlns="" id="{5D5A249F-DC9D-476B-A28A-85031FBF8DA9}"/>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03" name="フローチャート: 判断 602">
          <a:extLst>
            <a:ext uri="{FF2B5EF4-FFF2-40B4-BE49-F238E27FC236}">
              <a16:creationId xmlns:a16="http://schemas.microsoft.com/office/drawing/2014/main" xmlns="" id="{672918D8-09E5-4CE1-B4FC-571C573642CE}"/>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04" name="フローチャート: 判断 603">
          <a:extLst>
            <a:ext uri="{FF2B5EF4-FFF2-40B4-BE49-F238E27FC236}">
              <a16:creationId xmlns:a16="http://schemas.microsoft.com/office/drawing/2014/main" xmlns="" id="{9F7FB992-4915-4AB5-909B-BD50069D4DFC}"/>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05" name="フローチャート: 判断 604">
          <a:extLst>
            <a:ext uri="{FF2B5EF4-FFF2-40B4-BE49-F238E27FC236}">
              <a16:creationId xmlns:a16="http://schemas.microsoft.com/office/drawing/2014/main" xmlns="" id="{3189F67A-C347-4FDC-8DCE-666B5B579D1C}"/>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A4DB5207-F65E-4BD7-AF32-F51362D002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1C4BA86D-8823-4C16-B2BD-06ED8D9070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2166C039-4A1F-4E8A-AE57-95C48E3F5F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8DC867EE-78A1-4D8D-AA44-3E8395B398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B3857F0A-FAD8-41E6-948A-B525B0862A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11" name="楕円 610">
          <a:extLst>
            <a:ext uri="{FF2B5EF4-FFF2-40B4-BE49-F238E27FC236}">
              <a16:creationId xmlns:a16="http://schemas.microsoft.com/office/drawing/2014/main" xmlns="" id="{F8F8530E-37B4-4F60-8425-A055AB10AA08}"/>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12" name="【消防施設】&#10;有形固定資産減価償却率該当値テキスト">
          <a:extLst>
            <a:ext uri="{FF2B5EF4-FFF2-40B4-BE49-F238E27FC236}">
              <a16:creationId xmlns:a16="http://schemas.microsoft.com/office/drawing/2014/main" xmlns="" id="{8C9B14D7-55A9-4B45-A20A-A62116F7F6D2}"/>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13" name="楕円 612">
          <a:extLst>
            <a:ext uri="{FF2B5EF4-FFF2-40B4-BE49-F238E27FC236}">
              <a16:creationId xmlns:a16="http://schemas.microsoft.com/office/drawing/2014/main" xmlns="" id="{7E8E96DB-824E-435C-BCBF-B6249CCAB1FF}"/>
            </a:ext>
          </a:extLst>
        </xdr:cNvPr>
        <xdr:cNvSpPr/>
      </xdr:nvSpPr>
      <xdr:spPr>
        <a:xfrm>
          <a:off x="1543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10342</xdr:rowOff>
    </xdr:to>
    <xdr:cxnSp macro="">
      <xdr:nvCxnSpPr>
        <xdr:cNvPr id="614" name="直線コネクタ 613">
          <a:extLst>
            <a:ext uri="{FF2B5EF4-FFF2-40B4-BE49-F238E27FC236}">
              <a16:creationId xmlns:a16="http://schemas.microsoft.com/office/drawing/2014/main" xmlns="" id="{D2EE505F-C933-48FB-805F-3B2229E01563}"/>
            </a:ext>
          </a:extLst>
        </xdr:cNvPr>
        <xdr:cNvCxnSpPr/>
      </xdr:nvCxnSpPr>
      <xdr:spPr>
        <a:xfrm flipV="1">
          <a:off x="15481300" y="1455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24856</xdr:rowOff>
    </xdr:from>
    <xdr:to>
      <xdr:col>76</xdr:col>
      <xdr:colOff>165100</xdr:colOff>
      <xdr:row>85</xdr:row>
      <xdr:rowOff>126456</xdr:rowOff>
    </xdr:to>
    <xdr:sp macro="" textlink="">
      <xdr:nvSpPr>
        <xdr:cNvPr id="615" name="楕円 614">
          <a:extLst>
            <a:ext uri="{FF2B5EF4-FFF2-40B4-BE49-F238E27FC236}">
              <a16:creationId xmlns:a16="http://schemas.microsoft.com/office/drawing/2014/main" xmlns="" id="{6363ACCD-CA2F-486B-AAA8-DE2D8F2212AE}"/>
            </a:ext>
          </a:extLst>
        </xdr:cNvPr>
        <xdr:cNvSpPr/>
      </xdr:nvSpPr>
      <xdr:spPr>
        <a:xfrm>
          <a:off x="14541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85</xdr:row>
      <xdr:rowOff>75656</xdr:rowOff>
    </xdr:to>
    <xdr:cxnSp macro="">
      <xdr:nvCxnSpPr>
        <xdr:cNvPr id="616" name="直線コネクタ 615">
          <a:extLst>
            <a:ext uri="{FF2B5EF4-FFF2-40B4-BE49-F238E27FC236}">
              <a16:creationId xmlns:a16="http://schemas.microsoft.com/office/drawing/2014/main" xmlns="" id="{83E8100D-8699-4565-9677-10EDE30829C0}"/>
            </a:ext>
          </a:extLst>
        </xdr:cNvPr>
        <xdr:cNvCxnSpPr/>
      </xdr:nvCxnSpPr>
      <xdr:spPr>
        <a:xfrm flipV="1">
          <a:off x="14592300" y="14583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17" name="n_1aveValue【消防施設】&#10;有形固定資産減価償却率">
          <a:extLst>
            <a:ext uri="{FF2B5EF4-FFF2-40B4-BE49-F238E27FC236}">
              <a16:creationId xmlns:a16="http://schemas.microsoft.com/office/drawing/2014/main" xmlns="" id="{24D54EDF-271B-4E74-87BF-9E3A69C35E44}"/>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18" name="n_2aveValue【消防施設】&#10;有形固定資産減価償却率">
          <a:extLst>
            <a:ext uri="{FF2B5EF4-FFF2-40B4-BE49-F238E27FC236}">
              <a16:creationId xmlns:a16="http://schemas.microsoft.com/office/drawing/2014/main" xmlns="" id="{F5E5B5F1-085E-4166-BC43-57EE8F0A2940}"/>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19" name="n_3aveValue【消防施設】&#10;有形固定資産減価償却率">
          <a:extLst>
            <a:ext uri="{FF2B5EF4-FFF2-40B4-BE49-F238E27FC236}">
              <a16:creationId xmlns:a16="http://schemas.microsoft.com/office/drawing/2014/main" xmlns="" id="{DF68C694-8F7B-4892-8697-132E1E0513EE}"/>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20" name="n_1mainValue【消防施設】&#10;有形固定資産減価償却率">
          <a:extLst>
            <a:ext uri="{FF2B5EF4-FFF2-40B4-BE49-F238E27FC236}">
              <a16:creationId xmlns:a16="http://schemas.microsoft.com/office/drawing/2014/main" xmlns="" id="{C1CA001E-0150-4E94-BC5E-2676A2CEEA55}"/>
            </a:ext>
          </a:extLst>
        </xdr:cNvPr>
        <xdr:cNvSpPr txBox="1"/>
      </xdr:nvSpPr>
      <xdr:spPr>
        <a:xfrm>
          <a:off x="15266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117583</xdr:rowOff>
    </xdr:from>
    <xdr:ext cx="405111" cy="259045"/>
    <xdr:sp macro="" textlink="">
      <xdr:nvSpPr>
        <xdr:cNvPr id="621" name="n_2mainValue【消防施設】&#10;有形固定資産減価償却率">
          <a:extLst>
            <a:ext uri="{FF2B5EF4-FFF2-40B4-BE49-F238E27FC236}">
              <a16:creationId xmlns:a16="http://schemas.microsoft.com/office/drawing/2014/main" xmlns="" id="{0B2FFE68-D58A-4964-B6BB-B50DFAFAD9C2}"/>
            </a:ext>
          </a:extLst>
        </xdr:cNvPr>
        <xdr:cNvSpPr txBox="1"/>
      </xdr:nvSpPr>
      <xdr:spPr>
        <a:xfrm>
          <a:off x="14389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xmlns="" id="{31424D10-C4FE-4D74-82E7-825E854288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xmlns="" id="{A07A050F-C2F7-4774-B7F5-3C888F2CE6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xmlns="" id="{9A228053-1BAD-4978-B798-2A67CF8B1C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xmlns="" id="{327D568B-8240-4B63-B669-771F1F029C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xmlns="" id="{9FC66A1B-BB7B-45D2-A3FD-FB1195CB18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xmlns="" id="{EE9C69F7-4A51-4DCA-9F04-4A9F74F9F4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xmlns="" id="{00C236E3-EC6E-4497-9492-163089271A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xmlns="" id="{DB0EEA2B-1730-4F89-A59F-FABC36BA4B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a:extLst>
            <a:ext uri="{FF2B5EF4-FFF2-40B4-BE49-F238E27FC236}">
              <a16:creationId xmlns:a16="http://schemas.microsoft.com/office/drawing/2014/main" xmlns="" id="{168C92BE-577F-42DF-995E-5A0E8DE72C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a:extLst>
            <a:ext uri="{FF2B5EF4-FFF2-40B4-BE49-F238E27FC236}">
              <a16:creationId xmlns:a16="http://schemas.microsoft.com/office/drawing/2014/main" xmlns="" id="{13527D22-AF9C-49A5-9C1F-30935923926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a:extLst>
            <a:ext uri="{FF2B5EF4-FFF2-40B4-BE49-F238E27FC236}">
              <a16:creationId xmlns:a16="http://schemas.microsoft.com/office/drawing/2014/main" xmlns="" id="{31068569-0910-4F49-9D0F-46E36BB351F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xmlns="" id="{D831F9F4-F1D5-44B9-8AAF-1ED612C8E71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a:extLst>
            <a:ext uri="{FF2B5EF4-FFF2-40B4-BE49-F238E27FC236}">
              <a16:creationId xmlns:a16="http://schemas.microsoft.com/office/drawing/2014/main" xmlns="" id="{024D3D83-9F4A-4636-8974-9607A2A4A1F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a:extLst>
            <a:ext uri="{FF2B5EF4-FFF2-40B4-BE49-F238E27FC236}">
              <a16:creationId xmlns:a16="http://schemas.microsoft.com/office/drawing/2014/main" xmlns="" id="{434ADBD6-4331-4F77-85B1-B4BD3FCF052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a:extLst>
            <a:ext uri="{FF2B5EF4-FFF2-40B4-BE49-F238E27FC236}">
              <a16:creationId xmlns:a16="http://schemas.microsoft.com/office/drawing/2014/main" xmlns="" id="{23738D7B-9B8E-427C-AC16-F426F6E10B3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a:extLst>
            <a:ext uri="{FF2B5EF4-FFF2-40B4-BE49-F238E27FC236}">
              <a16:creationId xmlns:a16="http://schemas.microsoft.com/office/drawing/2014/main" xmlns="" id="{EFCB75A5-E125-4E6D-A043-A1AD9A4E233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a:extLst>
            <a:ext uri="{FF2B5EF4-FFF2-40B4-BE49-F238E27FC236}">
              <a16:creationId xmlns:a16="http://schemas.microsoft.com/office/drawing/2014/main" xmlns="" id="{A848C13B-40A7-4B51-B2AB-D568498E4C5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a:extLst>
            <a:ext uri="{FF2B5EF4-FFF2-40B4-BE49-F238E27FC236}">
              <a16:creationId xmlns:a16="http://schemas.microsoft.com/office/drawing/2014/main" xmlns="" id="{FB6C47BE-A939-4BCA-A081-F9D6C12CD7A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a:extLst>
            <a:ext uri="{FF2B5EF4-FFF2-40B4-BE49-F238E27FC236}">
              <a16:creationId xmlns:a16="http://schemas.microsoft.com/office/drawing/2014/main" xmlns="" id="{978E7C1F-62F6-4EE7-96A3-B3C08D52897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a:extLst>
            <a:ext uri="{FF2B5EF4-FFF2-40B4-BE49-F238E27FC236}">
              <a16:creationId xmlns:a16="http://schemas.microsoft.com/office/drawing/2014/main" xmlns="" id="{42667B52-517C-4FE3-AB02-7244D6C7B7A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xmlns="" id="{230F3216-D3F2-4C38-9724-A8AC36CE4F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xmlns="" id="{598E5C7D-3BDB-4A3C-ABDC-1A77E8761D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xmlns="" id="{F98A42CF-77B7-4D93-8857-A4C8E74941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45" name="直線コネクタ 644">
          <a:extLst>
            <a:ext uri="{FF2B5EF4-FFF2-40B4-BE49-F238E27FC236}">
              <a16:creationId xmlns:a16="http://schemas.microsoft.com/office/drawing/2014/main" xmlns="" id="{45BB2E86-B6CC-43D2-B975-27DAA9052457}"/>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46" name="【消防施設】&#10;一人当たり面積最小値テキスト">
          <a:extLst>
            <a:ext uri="{FF2B5EF4-FFF2-40B4-BE49-F238E27FC236}">
              <a16:creationId xmlns:a16="http://schemas.microsoft.com/office/drawing/2014/main" xmlns="" id="{166A83B7-956E-40B0-9242-13F199D512C9}"/>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47" name="直線コネクタ 646">
          <a:extLst>
            <a:ext uri="{FF2B5EF4-FFF2-40B4-BE49-F238E27FC236}">
              <a16:creationId xmlns:a16="http://schemas.microsoft.com/office/drawing/2014/main" xmlns="" id="{15BEE215-9D7F-401F-9D63-A0A4464889AC}"/>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48" name="【消防施設】&#10;一人当たり面積最大値テキスト">
          <a:extLst>
            <a:ext uri="{FF2B5EF4-FFF2-40B4-BE49-F238E27FC236}">
              <a16:creationId xmlns:a16="http://schemas.microsoft.com/office/drawing/2014/main" xmlns="" id="{DD96ED7E-3228-49FC-A923-061D08829095}"/>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49" name="直線コネクタ 648">
          <a:extLst>
            <a:ext uri="{FF2B5EF4-FFF2-40B4-BE49-F238E27FC236}">
              <a16:creationId xmlns:a16="http://schemas.microsoft.com/office/drawing/2014/main" xmlns="" id="{0F0A577B-0B17-424A-885E-DEFD166A36E2}"/>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50" name="【消防施設】&#10;一人当たり面積平均値テキスト">
          <a:extLst>
            <a:ext uri="{FF2B5EF4-FFF2-40B4-BE49-F238E27FC236}">
              <a16:creationId xmlns:a16="http://schemas.microsoft.com/office/drawing/2014/main" xmlns="" id="{E59CE93C-6FEB-4332-89D0-3B33E04D406F}"/>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51" name="フローチャート: 判断 650">
          <a:extLst>
            <a:ext uri="{FF2B5EF4-FFF2-40B4-BE49-F238E27FC236}">
              <a16:creationId xmlns:a16="http://schemas.microsoft.com/office/drawing/2014/main" xmlns="" id="{022B250C-0DFE-4320-A027-4B50CEFE7098}"/>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52" name="フローチャート: 判断 651">
          <a:extLst>
            <a:ext uri="{FF2B5EF4-FFF2-40B4-BE49-F238E27FC236}">
              <a16:creationId xmlns:a16="http://schemas.microsoft.com/office/drawing/2014/main" xmlns="" id="{EC205764-F962-4B5A-B533-6A76BE7B7273}"/>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53" name="フローチャート: 判断 652">
          <a:extLst>
            <a:ext uri="{FF2B5EF4-FFF2-40B4-BE49-F238E27FC236}">
              <a16:creationId xmlns:a16="http://schemas.microsoft.com/office/drawing/2014/main" xmlns="" id="{2E8E5E12-F202-4279-9BDC-71F0316EF4E4}"/>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54" name="フローチャート: 判断 653">
          <a:extLst>
            <a:ext uri="{FF2B5EF4-FFF2-40B4-BE49-F238E27FC236}">
              <a16:creationId xmlns:a16="http://schemas.microsoft.com/office/drawing/2014/main" xmlns="" id="{1C139F69-3CD8-4DC7-A8A5-DD9BF37716C6}"/>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7E5BE77F-A09B-4054-8B1D-762A68CE6A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321EC440-56DE-48B3-ABE4-D6EA7E1EC3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FBD9C4BB-4A5F-4317-BA71-AEA7FB4933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E3D729AF-F776-4FBA-942F-3D2C889792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196DFCFD-0FC7-435B-A7FE-A30B4D73203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660" name="楕円 659">
          <a:extLst>
            <a:ext uri="{FF2B5EF4-FFF2-40B4-BE49-F238E27FC236}">
              <a16:creationId xmlns:a16="http://schemas.microsoft.com/office/drawing/2014/main" xmlns="" id="{45FF800D-15F8-4B8A-B2A1-B00AFEDBB813}"/>
            </a:ext>
          </a:extLst>
        </xdr:cNvPr>
        <xdr:cNvSpPr/>
      </xdr:nvSpPr>
      <xdr:spPr>
        <a:xfrm>
          <a:off x="22110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109238</xdr:rowOff>
    </xdr:from>
    <xdr:ext cx="469744" cy="259045"/>
    <xdr:sp macro="" textlink="">
      <xdr:nvSpPr>
        <xdr:cNvPr id="661" name="【消防施設】&#10;一人当たり面積該当値テキスト">
          <a:extLst>
            <a:ext uri="{FF2B5EF4-FFF2-40B4-BE49-F238E27FC236}">
              <a16:creationId xmlns:a16="http://schemas.microsoft.com/office/drawing/2014/main" xmlns="" id="{C6E6421F-52CC-4F36-B74D-453AEFB4BB24}"/>
            </a:ext>
          </a:extLst>
        </xdr:cNvPr>
        <xdr:cNvSpPr txBox="1"/>
      </xdr:nvSpPr>
      <xdr:spPr>
        <a:xfrm>
          <a:off x="22199600"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133350</xdr:rowOff>
    </xdr:from>
    <xdr:to>
      <xdr:col>112</xdr:col>
      <xdr:colOff>38100</xdr:colOff>
      <xdr:row>85</xdr:row>
      <xdr:rowOff>63500</xdr:rowOff>
    </xdr:to>
    <xdr:sp macro="" textlink="">
      <xdr:nvSpPr>
        <xdr:cNvPr id="662" name="楕円 661">
          <a:extLst>
            <a:ext uri="{FF2B5EF4-FFF2-40B4-BE49-F238E27FC236}">
              <a16:creationId xmlns:a16="http://schemas.microsoft.com/office/drawing/2014/main" xmlns="" id="{1EB06540-5FCA-4CD1-A3EE-9A3320BB3615}"/>
            </a:ext>
          </a:extLst>
        </xdr:cNvPr>
        <xdr:cNvSpPr/>
      </xdr:nvSpPr>
      <xdr:spPr>
        <a:xfrm>
          <a:off x="21272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137161</xdr:rowOff>
    </xdr:from>
    <xdr:to>
      <xdr:col>116</xdr:col>
      <xdr:colOff>63500</xdr:colOff>
      <xdr:row>85</xdr:row>
      <xdr:rowOff>12700</xdr:rowOff>
    </xdr:to>
    <xdr:cxnSp macro="">
      <xdr:nvCxnSpPr>
        <xdr:cNvPr id="663" name="直線コネクタ 662">
          <a:extLst>
            <a:ext uri="{FF2B5EF4-FFF2-40B4-BE49-F238E27FC236}">
              <a16:creationId xmlns:a16="http://schemas.microsoft.com/office/drawing/2014/main" xmlns="" id="{DD06D1FF-9FCC-4686-AC34-786C067B9C94}"/>
            </a:ext>
          </a:extLst>
        </xdr:cNvPr>
        <xdr:cNvCxnSpPr/>
      </xdr:nvCxnSpPr>
      <xdr:spPr>
        <a:xfrm flipV="1">
          <a:off x="21323300" y="14538961"/>
          <a:ext cx="8382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64" name="楕円 663">
          <a:extLst>
            <a:ext uri="{FF2B5EF4-FFF2-40B4-BE49-F238E27FC236}">
              <a16:creationId xmlns:a16="http://schemas.microsoft.com/office/drawing/2014/main" xmlns="" id="{B27BB352-DFC8-4DC4-B88B-BABA4F6B7527}"/>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85</xdr:row>
      <xdr:rowOff>12700</xdr:rowOff>
    </xdr:to>
    <xdr:cxnSp macro="">
      <xdr:nvCxnSpPr>
        <xdr:cNvPr id="665" name="直線コネクタ 664">
          <a:extLst>
            <a:ext uri="{FF2B5EF4-FFF2-40B4-BE49-F238E27FC236}">
              <a16:creationId xmlns:a16="http://schemas.microsoft.com/office/drawing/2014/main" xmlns="" id="{8A9E5316-07D3-46E3-A745-5A2B0C39E778}"/>
            </a:ext>
          </a:extLst>
        </xdr:cNvPr>
        <xdr:cNvCxnSpPr/>
      </xdr:nvCxnSpPr>
      <xdr:spPr>
        <a:xfrm>
          <a:off x="20434300" y="145161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666" name="n_1aveValue【消防施設】&#10;一人当たり面積">
          <a:extLst>
            <a:ext uri="{FF2B5EF4-FFF2-40B4-BE49-F238E27FC236}">
              <a16:creationId xmlns:a16="http://schemas.microsoft.com/office/drawing/2014/main" xmlns="" id="{8CCC8F0D-1547-41F8-A060-16DA7D5BE5D2}"/>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667" name="n_2aveValue【消防施設】&#10;一人当たり面積">
          <a:extLst>
            <a:ext uri="{FF2B5EF4-FFF2-40B4-BE49-F238E27FC236}">
              <a16:creationId xmlns:a16="http://schemas.microsoft.com/office/drawing/2014/main" xmlns="" id="{E5AD745C-DCED-4734-8D3A-A71C06E024D6}"/>
            </a:ext>
          </a:extLst>
        </xdr:cNvPr>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68" name="n_3aveValue【消防施設】&#10;一人当たり面積">
          <a:extLst>
            <a:ext uri="{FF2B5EF4-FFF2-40B4-BE49-F238E27FC236}">
              <a16:creationId xmlns:a16="http://schemas.microsoft.com/office/drawing/2014/main" xmlns="" id="{828DD83D-148B-4C2E-A664-47456A5EF07E}"/>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80027</xdr:rowOff>
    </xdr:from>
    <xdr:ext cx="469744" cy="259045"/>
    <xdr:sp macro="" textlink="">
      <xdr:nvSpPr>
        <xdr:cNvPr id="669" name="n_1mainValue【消防施設】&#10;一人当たり面積">
          <a:extLst>
            <a:ext uri="{FF2B5EF4-FFF2-40B4-BE49-F238E27FC236}">
              <a16:creationId xmlns:a16="http://schemas.microsoft.com/office/drawing/2014/main" xmlns="" id="{1B527090-6FD6-4FF4-BA63-C27B7BD2309C}"/>
            </a:ext>
          </a:extLst>
        </xdr:cNvPr>
        <xdr:cNvSpPr txBox="1"/>
      </xdr:nvSpPr>
      <xdr:spPr>
        <a:xfrm>
          <a:off x="210757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70" name="n_2mainValue【消防施設】&#10;一人当たり面積">
          <a:extLst>
            <a:ext uri="{FF2B5EF4-FFF2-40B4-BE49-F238E27FC236}">
              <a16:creationId xmlns:a16="http://schemas.microsoft.com/office/drawing/2014/main" xmlns="" id="{A12D0899-85FD-4A8A-BCAB-DB0E85E736F8}"/>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xmlns="" id="{7B6E74D8-51E8-45A4-A796-AAE077DE22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xmlns="" id="{2D9CD06E-EE04-4415-980E-A671F87C63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xmlns="" id="{9E18A292-5335-428B-9B70-55EB25B7DF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xmlns="" id="{C0E26032-26C3-4FDA-9B95-477270F231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xmlns="" id="{B3DF0E4B-7D20-422F-AC3B-A24610C267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xmlns="" id="{B3EB511E-FEDC-478F-B662-285CF4A49A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xmlns="" id="{FF44079B-12B9-4272-955B-B173825A72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xmlns="" id="{753EC92E-DFAF-42F2-B786-CAA1B8ECA1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xmlns="" id="{7846B35A-5D44-4040-A967-AB57F2DEB7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xmlns="" id="{0C261A4D-6311-438C-8DDC-BD7E7503D5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a:extLst>
            <a:ext uri="{FF2B5EF4-FFF2-40B4-BE49-F238E27FC236}">
              <a16:creationId xmlns:a16="http://schemas.microsoft.com/office/drawing/2014/main" xmlns="" id="{7ADD3D26-473C-4F03-8C12-972EDD7F3F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2" name="テキスト ボックス 681">
          <a:extLst>
            <a:ext uri="{FF2B5EF4-FFF2-40B4-BE49-F238E27FC236}">
              <a16:creationId xmlns:a16="http://schemas.microsoft.com/office/drawing/2014/main" xmlns="" id="{FB42B065-D12D-4900-9271-49225009D1B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a:extLst>
            <a:ext uri="{FF2B5EF4-FFF2-40B4-BE49-F238E27FC236}">
              <a16:creationId xmlns:a16="http://schemas.microsoft.com/office/drawing/2014/main" xmlns="" id="{CBDBBCD4-66C0-470F-BDF4-5FAD9FE2F8C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a:extLst>
            <a:ext uri="{FF2B5EF4-FFF2-40B4-BE49-F238E27FC236}">
              <a16:creationId xmlns:a16="http://schemas.microsoft.com/office/drawing/2014/main" xmlns="" id="{4A84D4FE-4753-4AD6-8C05-A88001835CF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a:extLst>
            <a:ext uri="{FF2B5EF4-FFF2-40B4-BE49-F238E27FC236}">
              <a16:creationId xmlns:a16="http://schemas.microsoft.com/office/drawing/2014/main" xmlns="" id="{5611EA2A-1604-44DE-8D80-1E8A9DB484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a:extLst>
            <a:ext uri="{FF2B5EF4-FFF2-40B4-BE49-F238E27FC236}">
              <a16:creationId xmlns:a16="http://schemas.microsoft.com/office/drawing/2014/main" xmlns="" id="{BD1E011F-7236-4283-873F-A8EC656CA8A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a:extLst>
            <a:ext uri="{FF2B5EF4-FFF2-40B4-BE49-F238E27FC236}">
              <a16:creationId xmlns:a16="http://schemas.microsoft.com/office/drawing/2014/main" xmlns="" id="{6DBCFEB8-BE1B-4B6F-8D62-0783C6E853B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a:extLst>
            <a:ext uri="{FF2B5EF4-FFF2-40B4-BE49-F238E27FC236}">
              <a16:creationId xmlns:a16="http://schemas.microsoft.com/office/drawing/2014/main" xmlns="" id="{A47B94E7-CCCE-47AB-98E9-8E920BD0AE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a:extLst>
            <a:ext uri="{FF2B5EF4-FFF2-40B4-BE49-F238E27FC236}">
              <a16:creationId xmlns:a16="http://schemas.microsoft.com/office/drawing/2014/main" xmlns="" id="{74F23038-8620-4971-A464-383C2763199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a:extLst>
            <a:ext uri="{FF2B5EF4-FFF2-40B4-BE49-F238E27FC236}">
              <a16:creationId xmlns:a16="http://schemas.microsoft.com/office/drawing/2014/main" xmlns="" id="{E2891662-B450-45B9-BB88-8A88E069D1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a:extLst>
            <a:ext uri="{FF2B5EF4-FFF2-40B4-BE49-F238E27FC236}">
              <a16:creationId xmlns:a16="http://schemas.microsoft.com/office/drawing/2014/main" xmlns="" id="{D38F9094-BB90-452D-8AE0-5348004873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2" name="テキスト ボックス 691">
          <a:extLst>
            <a:ext uri="{FF2B5EF4-FFF2-40B4-BE49-F238E27FC236}">
              <a16:creationId xmlns:a16="http://schemas.microsoft.com/office/drawing/2014/main" xmlns="" id="{AA15DF2C-AB34-43C7-8938-A5D0872B5AE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xmlns="" id="{B5805CC1-7CB0-400F-8094-790B648F3B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xmlns="" id="{DC847598-3CFE-44FC-97EA-ABD52FBA051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a:extLst>
            <a:ext uri="{FF2B5EF4-FFF2-40B4-BE49-F238E27FC236}">
              <a16:creationId xmlns:a16="http://schemas.microsoft.com/office/drawing/2014/main" xmlns="" id="{B142913C-EDFF-4490-A020-06FF4CD5F7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96" name="直線コネクタ 695">
          <a:extLst>
            <a:ext uri="{FF2B5EF4-FFF2-40B4-BE49-F238E27FC236}">
              <a16:creationId xmlns:a16="http://schemas.microsoft.com/office/drawing/2014/main" xmlns="" id="{C5B2A846-8DC9-43D2-9981-2208B37FA4B7}"/>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97" name="【庁舎】&#10;有形固定資産減価償却率最小値テキスト">
          <a:extLst>
            <a:ext uri="{FF2B5EF4-FFF2-40B4-BE49-F238E27FC236}">
              <a16:creationId xmlns:a16="http://schemas.microsoft.com/office/drawing/2014/main" xmlns="" id="{AD819F41-F71D-4059-A248-28FCAAF74D13}"/>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98" name="直線コネクタ 697">
          <a:extLst>
            <a:ext uri="{FF2B5EF4-FFF2-40B4-BE49-F238E27FC236}">
              <a16:creationId xmlns:a16="http://schemas.microsoft.com/office/drawing/2014/main" xmlns="" id="{6E87971B-FC07-4F52-8263-D656859CA1E1}"/>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99" name="【庁舎】&#10;有形固定資産減価償却率最大値テキスト">
          <a:extLst>
            <a:ext uri="{FF2B5EF4-FFF2-40B4-BE49-F238E27FC236}">
              <a16:creationId xmlns:a16="http://schemas.microsoft.com/office/drawing/2014/main" xmlns="" id="{6ECC93EB-F655-4D2A-939A-7B74FF8E345C}"/>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00" name="直線コネクタ 699">
          <a:extLst>
            <a:ext uri="{FF2B5EF4-FFF2-40B4-BE49-F238E27FC236}">
              <a16:creationId xmlns:a16="http://schemas.microsoft.com/office/drawing/2014/main" xmlns="" id="{D8E26606-04CF-4D73-BD32-065573931A3C}"/>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01" name="【庁舎】&#10;有形固定資産減価償却率平均値テキスト">
          <a:extLst>
            <a:ext uri="{FF2B5EF4-FFF2-40B4-BE49-F238E27FC236}">
              <a16:creationId xmlns:a16="http://schemas.microsoft.com/office/drawing/2014/main" xmlns="" id="{E0CFD72B-8515-43AE-AF50-9037A1DAD09B}"/>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02" name="フローチャート: 判断 701">
          <a:extLst>
            <a:ext uri="{FF2B5EF4-FFF2-40B4-BE49-F238E27FC236}">
              <a16:creationId xmlns:a16="http://schemas.microsoft.com/office/drawing/2014/main" xmlns="" id="{80546966-BC68-40C1-B2A1-0BE634420FBF}"/>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03" name="フローチャート: 判断 702">
          <a:extLst>
            <a:ext uri="{FF2B5EF4-FFF2-40B4-BE49-F238E27FC236}">
              <a16:creationId xmlns:a16="http://schemas.microsoft.com/office/drawing/2014/main" xmlns="" id="{E7020A18-86A0-471F-8FAF-AFD9BC6BF111}"/>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04" name="フローチャート: 判断 703">
          <a:extLst>
            <a:ext uri="{FF2B5EF4-FFF2-40B4-BE49-F238E27FC236}">
              <a16:creationId xmlns:a16="http://schemas.microsoft.com/office/drawing/2014/main" xmlns="" id="{765D9B4F-3EC6-41E5-9BF1-DC83DD24B5F4}"/>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05" name="フローチャート: 判断 704">
          <a:extLst>
            <a:ext uri="{FF2B5EF4-FFF2-40B4-BE49-F238E27FC236}">
              <a16:creationId xmlns:a16="http://schemas.microsoft.com/office/drawing/2014/main" xmlns="" id="{1AB3D8C6-D6EA-48B0-BCE0-618A77A341C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0EB01646-DC26-48E3-961B-3F0F8FAE18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50524BDC-BC9A-4CBD-AB77-7AF77E1B97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7B82261C-59F6-4E2F-8150-9C91061DEC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E1882B96-F40B-4475-B078-89096CFAC1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1D52FE00-6C47-4AD8-900E-EB17822979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711" name="楕円 710">
          <a:extLst>
            <a:ext uri="{FF2B5EF4-FFF2-40B4-BE49-F238E27FC236}">
              <a16:creationId xmlns:a16="http://schemas.microsoft.com/office/drawing/2014/main" xmlns="" id="{F8B90080-BDEC-4A20-9DEF-AB8056EBF19B}"/>
            </a:ext>
          </a:extLst>
        </xdr:cNvPr>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160763</xdr:rowOff>
    </xdr:from>
    <xdr:ext cx="405111" cy="259045"/>
    <xdr:sp macro="" textlink="">
      <xdr:nvSpPr>
        <xdr:cNvPr id="712" name="【庁舎】&#10;有形固定資産減価償却率該当値テキスト">
          <a:extLst>
            <a:ext uri="{FF2B5EF4-FFF2-40B4-BE49-F238E27FC236}">
              <a16:creationId xmlns:a16="http://schemas.microsoft.com/office/drawing/2014/main" xmlns="" id="{B19EB0EB-A87B-4958-A311-875E4D958B9A}"/>
            </a:ext>
          </a:extLst>
        </xdr:cNvPr>
        <xdr:cNvSpPr txBox="1"/>
      </xdr:nvSpPr>
      <xdr:spPr>
        <a:xfrm>
          <a:off x="16357600" y="1713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125005</xdr:rowOff>
    </xdr:from>
    <xdr:to>
      <xdr:col>81</xdr:col>
      <xdr:colOff>101600</xdr:colOff>
      <xdr:row>101</xdr:row>
      <xdr:rowOff>55155</xdr:rowOff>
    </xdr:to>
    <xdr:sp macro="" textlink="">
      <xdr:nvSpPr>
        <xdr:cNvPr id="713" name="楕円 712">
          <a:extLst>
            <a:ext uri="{FF2B5EF4-FFF2-40B4-BE49-F238E27FC236}">
              <a16:creationId xmlns:a16="http://schemas.microsoft.com/office/drawing/2014/main" xmlns="" id="{05B8A4DB-EE93-4CAA-B323-DE28E7D45C05}"/>
            </a:ext>
          </a:extLst>
        </xdr:cNvPr>
        <xdr:cNvSpPr/>
      </xdr:nvSpPr>
      <xdr:spPr>
        <a:xfrm>
          <a:off x="15430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101</xdr:row>
      <xdr:rowOff>4355</xdr:rowOff>
    </xdr:to>
    <xdr:cxnSp macro="">
      <xdr:nvCxnSpPr>
        <xdr:cNvPr id="714" name="直線コネクタ 713">
          <a:extLst>
            <a:ext uri="{FF2B5EF4-FFF2-40B4-BE49-F238E27FC236}">
              <a16:creationId xmlns:a16="http://schemas.microsoft.com/office/drawing/2014/main" xmlns="" id="{918A339B-4B8B-4B7C-AD6D-0D9B29B83685}"/>
            </a:ext>
          </a:extLst>
        </xdr:cNvPr>
        <xdr:cNvCxnSpPr/>
      </xdr:nvCxnSpPr>
      <xdr:spPr>
        <a:xfrm flipV="1">
          <a:off x="15481300" y="1727018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715" name="楕円 714">
          <a:extLst>
            <a:ext uri="{FF2B5EF4-FFF2-40B4-BE49-F238E27FC236}">
              <a16:creationId xmlns:a16="http://schemas.microsoft.com/office/drawing/2014/main" xmlns="" id="{5363B1A3-5BFB-44D0-AE71-40E3B2A0BE76}"/>
            </a:ext>
          </a:extLst>
        </xdr:cNvPr>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101</xdr:row>
      <xdr:rowOff>54973</xdr:rowOff>
    </xdr:to>
    <xdr:cxnSp macro="">
      <xdr:nvCxnSpPr>
        <xdr:cNvPr id="716" name="直線コネクタ 715">
          <a:extLst>
            <a:ext uri="{FF2B5EF4-FFF2-40B4-BE49-F238E27FC236}">
              <a16:creationId xmlns:a16="http://schemas.microsoft.com/office/drawing/2014/main" xmlns="" id="{3D1A6BFB-095F-49DA-8F27-F39F4F1B5D2A}"/>
            </a:ext>
          </a:extLst>
        </xdr:cNvPr>
        <xdr:cNvCxnSpPr/>
      </xdr:nvCxnSpPr>
      <xdr:spPr>
        <a:xfrm flipV="1">
          <a:off x="14592300" y="1732080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28666</xdr:rowOff>
    </xdr:from>
    <xdr:to>
      <xdr:col>72</xdr:col>
      <xdr:colOff>38100</xdr:colOff>
      <xdr:row>101</xdr:row>
      <xdr:rowOff>130266</xdr:rowOff>
    </xdr:to>
    <xdr:sp macro="" textlink="">
      <xdr:nvSpPr>
        <xdr:cNvPr id="717" name="楕円 716">
          <a:extLst>
            <a:ext uri="{FF2B5EF4-FFF2-40B4-BE49-F238E27FC236}">
              <a16:creationId xmlns:a16="http://schemas.microsoft.com/office/drawing/2014/main" xmlns="" id="{CE6FD24F-40A5-4572-9098-9CF7742A0FC9}"/>
            </a:ext>
          </a:extLst>
        </xdr:cNvPr>
        <xdr:cNvSpPr/>
      </xdr:nvSpPr>
      <xdr:spPr>
        <a:xfrm>
          <a:off x="13652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54973</xdr:rowOff>
    </xdr:from>
    <xdr:to>
      <xdr:col>76</xdr:col>
      <xdr:colOff>114300</xdr:colOff>
      <xdr:row>101</xdr:row>
      <xdr:rowOff>79466</xdr:rowOff>
    </xdr:to>
    <xdr:cxnSp macro="">
      <xdr:nvCxnSpPr>
        <xdr:cNvPr id="718" name="直線コネクタ 717">
          <a:extLst>
            <a:ext uri="{FF2B5EF4-FFF2-40B4-BE49-F238E27FC236}">
              <a16:creationId xmlns:a16="http://schemas.microsoft.com/office/drawing/2014/main" xmlns="" id="{C686529B-B1A1-46AC-9859-8F4A3A746D41}"/>
            </a:ext>
          </a:extLst>
        </xdr:cNvPr>
        <xdr:cNvCxnSpPr/>
      </xdr:nvCxnSpPr>
      <xdr:spPr>
        <a:xfrm flipV="1">
          <a:off x="13703300" y="173714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19" name="n_1aveValue【庁舎】&#10;有形固定資産減価償却率">
          <a:extLst>
            <a:ext uri="{FF2B5EF4-FFF2-40B4-BE49-F238E27FC236}">
              <a16:creationId xmlns:a16="http://schemas.microsoft.com/office/drawing/2014/main" xmlns="" id="{7E9929AB-6B97-4CA3-B8AA-3B9F1CBEA10C}"/>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20" name="n_2aveValue【庁舎】&#10;有形固定資産減価償却率">
          <a:extLst>
            <a:ext uri="{FF2B5EF4-FFF2-40B4-BE49-F238E27FC236}">
              <a16:creationId xmlns:a16="http://schemas.microsoft.com/office/drawing/2014/main" xmlns="" id="{99B72A26-6218-4B98-80B8-5384D19AA095}"/>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721" name="n_3aveValue【庁舎】&#10;有形固定資産減価償却率">
          <a:extLst>
            <a:ext uri="{FF2B5EF4-FFF2-40B4-BE49-F238E27FC236}">
              <a16:creationId xmlns:a16="http://schemas.microsoft.com/office/drawing/2014/main" xmlns="" id="{F691950A-DC02-4D40-AD8D-F23D5A733B51}"/>
            </a:ext>
          </a:extLst>
        </xdr:cNvPr>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71682</xdr:rowOff>
    </xdr:from>
    <xdr:ext cx="405111" cy="259045"/>
    <xdr:sp macro="" textlink="">
      <xdr:nvSpPr>
        <xdr:cNvPr id="722" name="n_1mainValue【庁舎】&#10;有形固定資産減価償却率">
          <a:extLst>
            <a:ext uri="{FF2B5EF4-FFF2-40B4-BE49-F238E27FC236}">
              <a16:creationId xmlns:a16="http://schemas.microsoft.com/office/drawing/2014/main" xmlns="" id="{645F1292-00B5-468E-BA0B-1E36E6BF2CCC}"/>
            </a:ext>
          </a:extLst>
        </xdr:cNvPr>
        <xdr:cNvSpPr txBox="1"/>
      </xdr:nvSpPr>
      <xdr:spPr>
        <a:xfrm>
          <a:off x="15266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723" name="n_2mainValue【庁舎】&#10;有形固定資産減価償却率">
          <a:extLst>
            <a:ext uri="{FF2B5EF4-FFF2-40B4-BE49-F238E27FC236}">
              <a16:creationId xmlns:a16="http://schemas.microsoft.com/office/drawing/2014/main" xmlns="" id="{24CC3968-09FB-4654-BDBC-0C7A0C186AE6}"/>
            </a:ext>
          </a:extLst>
        </xdr:cNvPr>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146793</xdr:rowOff>
    </xdr:from>
    <xdr:ext cx="405111" cy="259045"/>
    <xdr:sp macro="" textlink="">
      <xdr:nvSpPr>
        <xdr:cNvPr id="724" name="n_3mainValue【庁舎】&#10;有形固定資産減価償却率">
          <a:extLst>
            <a:ext uri="{FF2B5EF4-FFF2-40B4-BE49-F238E27FC236}">
              <a16:creationId xmlns:a16="http://schemas.microsoft.com/office/drawing/2014/main" xmlns="" id="{EA48ABBB-9514-431D-857A-3495EA967B9C}"/>
            </a:ext>
          </a:extLst>
        </xdr:cNvPr>
        <xdr:cNvSpPr txBox="1"/>
      </xdr:nvSpPr>
      <xdr:spPr>
        <a:xfrm>
          <a:off x="13500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xmlns="" id="{8E0DE503-631A-47D2-9CA8-68BD742012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xmlns="" id="{E6AB7C59-36DA-420B-9839-FC5060B842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xmlns="" id="{52100441-AFA2-4B96-8B0F-0625A40CAC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xmlns="" id="{22DFD6C4-C217-43E5-9568-E13B753D79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xmlns="" id="{0A755D6E-63B2-447F-AB7A-16F8332EFD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xmlns="" id="{BAA9E5FA-B9E8-4E8F-AA47-B5FF4E6D7A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xmlns="" id="{0B4F545B-7B9F-46CB-AB5A-33302CAAEA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xmlns="" id="{E4BE17EF-9A9F-4C9F-B7B8-8B986DA329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xmlns="" id="{C773CBBA-BF1C-42FF-A2C9-E662F402F5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xmlns="" id="{4D1FF371-6F92-4227-A8F8-8198AAB30F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a:extLst>
            <a:ext uri="{FF2B5EF4-FFF2-40B4-BE49-F238E27FC236}">
              <a16:creationId xmlns:a16="http://schemas.microsoft.com/office/drawing/2014/main" xmlns="" id="{DFFC37F0-D0E3-42BD-9E6E-D13A518901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xmlns="" id="{D76ACF6D-041B-4BF4-A94A-B0356AD04A9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a:extLst>
            <a:ext uri="{FF2B5EF4-FFF2-40B4-BE49-F238E27FC236}">
              <a16:creationId xmlns:a16="http://schemas.microsoft.com/office/drawing/2014/main" xmlns="" id="{09451EBD-34FB-45CD-9A9E-489B241264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a:extLst>
            <a:ext uri="{FF2B5EF4-FFF2-40B4-BE49-F238E27FC236}">
              <a16:creationId xmlns:a16="http://schemas.microsoft.com/office/drawing/2014/main" xmlns="" id="{C5E3E7EF-C551-4CB8-B85D-30F68F87AD3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a:extLst>
            <a:ext uri="{FF2B5EF4-FFF2-40B4-BE49-F238E27FC236}">
              <a16:creationId xmlns:a16="http://schemas.microsoft.com/office/drawing/2014/main" xmlns="" id="{0EFC3860-D926-4E64-97D8-39E7E2B0FF1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a:extLst>
            <a:ext uri="{FF2B5EF4-FFF2-40B4-BE49-F238E27FC236}">
              <a16:creationId xmlns:a16="http://schemas.microsoft.com/office/drawing/2014/main" xmlns="" id="{C2F39F68-891A-4DCF-9CBC-5D7270F7396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a:extLst>
            <a:ext uri="{FF2B5EF4-FFF2-40B4-BE49-F238E27FC236}">
              <a16:creationId xmlns:a16="http://schemas.microsoft.com/office/drawing/2014/main" xmlns="" id="{D3CDD34A-8FD3-4344-80B1-D77B2558ECA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a:extLst>
            <a:ext uri="{FF2B5EF4-FFF2-40B4-BE49-F238E27FC236}">
              <a16:creationId xmlns:a16="http://schemas.microsoft.com/office/drawing/2014/main" xmlns="" id="{B2A09156-1A0C-4E55-9E4F-08C60EF2D33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a:extLst>
            <a:ext uri="{FF2B5EF4-FFF2-40B4-BE49-F238E27FC236}">
              <a16:creationId xmlns:a16="http://schemas.microsoft.com/office/drawing/2014/main" xmlns="" id="{9B4D2C4E-2EA6-4B80-8EBB-629BA94F547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a:extLst>
            <a:ext uri="{FF2B5EF4-FFF2-40B4-BE49-F238E27FC236}">
              <a16:creationId xmlns:a16="http://schemas.microsoft.com/office/drawing/2014/main" xmlns="" id="{AE99227B-EB64-4183-B53B-8B8DDC91C3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a:extLst>
            <a:ext uri="{FF2B5EF4-FFF2-40B4-BE49-F238E27FC236}">
              <a16:creationId xmlns:a16="http://schemas.microsoft.com/office/drawing/2014/main" xmlns="" id="{5B1ADA12-DE65-457E-B5DF-D8104CDC720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xmlns="" id="{D6CD4751-7E88-43F6-AE16-1FAA1263421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xmlns="" id="{7FA4D6E3-504B-4AF8-BE92-D770280D67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xmlns="" id="{19A516CF-971F-4AC7-A5D2-F803571948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xmlns="" id="{117B4A84-214E-427D-A9A5-490DEA906C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50" name="直線コネクタ 749">
          <a:extLst>
            <a:ext uri="{FF2B5EF4-FFF2-40B4-BE49-F238E27FC236}">
              <a16:creationId xmlns:a16="http://schemas.microsoft.com/office/drawing/2014/main" xmlns="" id="{619A1266-6922-42D9-A1DA-81BC04F3EC27}"/>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1" name="【庁舎】&#10;一人当たり面積最小値テキスト">
          <a:extLst>
            <a:ext uri="{FF2B5EF4-FFF2-40B4-BE49-F238E27FC236}">
              <a16:creationId xmlns:a16="http://schemas.microsoft.com/office/drawing/2014/main" xmlns="" id="{9A058ED3-4CB1-4462-82DF-32D112ED4F6B}"/>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2" name="直線コネクタ 751">
          <a:extLst>
            <a:ext uri="{FF2B5EF4-FFF2-40B4-BE49-F238E27FC236}">
              <a16:creationId xmlns:a16="http://schemas.microsoft.com/office/drawing/2014/main" xmlns="" id="{4BC31E67-671F-4499-91D7-744ADADD2F25}"/>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53" name="【庁舎】&#10;一人当たり面積最大値テキスト">
          <a:extLst>
            <a:ext uri="{FF2B5EF4-FFF2-40B4-BE49-F238E27FC236}">
              <a16:creationId xmlns:a16="http://schemas.microsoft.com/office/drawing/2014/main" xmlns="" id="{E76ADAA2-116F-4845-B097-E340A72B05A6}"/>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54" name="直線コネクタ 753">
          <a:extLst>
            <a:ext uri="{FF2B5EF4-FFF2-40B4-BE49-F238E27FC236}">
              <a16:creationId xmlns:a16="http://schemas.microsoft.com/office/drawing/2014/main" xmlns="" id="{CBFF0956-791A-410C-9454-6E8EAE8D85B6}"/>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55" name="【庁舎】&#10;一人当たり面積平均値テキスト">
          <a:extLst>
            <a:ext uri="{FF2B5EF4-FFF2-40B4-BE49-F238E27FC236}">
              <a16:creationId xmlns:a16="http://schemas.microsoft.com/office/drawing/2014/main" xmlns="" id="{A95DBC08-1A6E-4013-AD81-978FBC3E46FB}"/>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56" name="フローチャート: 判断 755">
          <a:extLst>
            <a:ext uri="{FF2B5EF4-FFF2-40B4-BE49-F238E27FC236}">
              <a16:creationId xmlns:a16="http://schemas.microsoft.com/office/drawing/2014/main" xmlns="" id="{7B4E896D-DE2F-4AA7-BE38-05D03574460C}"/>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57" name="フローチャート: 判断 756">
          <a:extLst>
            <a:ext uri="{FF2B5EF4-FFF2-40B4-BE49-F238E27FC236}">
              <a16:creationId xmlns:a16="http://schemas.microsoft.com/office/drawing/2014/main" xmlns="" id="{8067D5B8-0FC6-4B92-9909-8E77C01A7F9E}"/>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58" name="フローチャート: 判断 757">
          <a:extLst>
            <a:ext uri="{FF2B5EF4-FFF2-40B4-BE49-F238E27FC236}">
              <a16:creationId xmlns:a16="http://schemas.microsoft.com/office/drawing/2014/main" xmlns="" id="{F2E523F0-E4E2-49C0-9EEC-422DDD330A8E}"/>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59" name="フローチャート: 判断 758">
          <a:extLst>
            <a:ext uri="{FF2B5EF4-FFF2-40B4-BE49-F238E27FC236}">
              <a16:creationId xmlns:a16="http://schemas.microsoft.com/office/drawing/2014/main" xmlns="" id="{EEE75097-346B-4DF2-8B86-C41BF5D5E176}"/>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72868A71-9881-45F4-A312-C2A1453BD2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8D7FDCA7-A217-4564-9022-8FBE5C3A5E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1F51D74D-2F5D-4266-83FA-61DB622FD0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449252D0-2E53-481C-9484-ADEF1809CB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FF9AA839-43A7-48C6-BADE-546D221C5B4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35198</xdr:rowOff>
    </xdr:from>
    <xdr:to>
      <xdr:col>116</xdr:col>
      <xdr:colOff>114300</xdr:colOff>
      <xdr:row>107</xdr:row>
      <xdr:rowOff>136798</xdr:rowOff>
    </xdr:to>
    <xdr:sp macro="" textlink="">
      <xdr:nvSpPr>
        <xdr:cNvPr id="765" name="楕円 764">
          <a:extLst>
            <a:ext uri="{FF2B5EF4-FFF2-40B4-BE49-F238E27FC236}">
              <a16:creationId xmlns:a16="http://schemas.microsoft.com/office/drawing/2014/main" xmlns="" id="{C7CA4B84-3B9D-4451-A14F-080C7BC576A9}"/>
            </a:ext>
          </a:extLst>
        </xdr:cNvPr>
        <xdr:cNvSpPr/>
      </xdr:nvSpPr>
      <xdr:spPr>
        <a:xfrm>
          <a:off x="22110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13625</xdr:rowOff>
    </xdr:from>
    <xdr:ext cx="469744" cy="259045"/>
    <xdr:sp macro="" textlink="">
      <xdr:nvSpPr>
        <xdr:cNvPr id="766" name="【庁舎】&#10;一人当たり面積該当値テキスト">
          <a:extLst>
            <a:ext uri="{FF2B5EF4-FFF2-40B4-BE49-F238E27FC236}">
              <a16:creationId xmlns:a16="http://schemas.microsoft.com/office/drawing/2014/main" xmlns="" id="{ECDE6DE2-D0D5-4AA2-AB71-BE697EBD0A71}"/>
            </a:ext>
          </a:extLst>
        </xdr:cNvPr>
        <xdr:cNvSpPr txBox="1"/>
      </xdr:nvSpPr>
      <xdr:spPr>
        <a:xfrm>
          <a:off x="22199600"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38463</xdr:rowOff>
    </xdr:from>
    <xdr:to>
      <xdr:col>112</xdr:col>
      <xdr:colOff>38100</xdr:colOff>
      <xdr:row>107</xdr:row>
      <xdr:rowOff>140063</xdr:rowOff>
    </xdr:to>
    <xdr:sp macro="" textlink="">
      <xdr:nvSpPr>
        <xdr:cNvPr id="767" name="楕円 766">
          <a:extLst>
            <a:ext uri="{FF2B5EF4-FFF2-40B4-BE49-F238E27FC236}">
              <a16:creationId xmlns:a16="http://schemas.microsoft.com/office/drawing/2014/main" xmlns="" id="{3541FE6F-1C85-4559-B47C-44BB2B71357C}"/>
            </a:ext>
          </a:extLst>
        </xdr:cNvPr>
        <xdr:cNvSpPr/>
      </xdr:nvSpPr>
      <xdr:spPr>
        <a:xfrm>
          <a:off x="2127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85998</xdr:rowOff>
    </xdr:from>
    <xdr:to>
      <xdr:col>116</xdr:col>
      <xdr:colOff>63500</xdr:colOff>
      <xdr:row>107</xdr:row>
      <xdr:rowOff>89263</xdr:rowOff>
    </xdr:to>
    <xdr:cxnSp macro="">
      <xdr:nvCxnSpPr>
        <xdr:cNvPr id="768" name="直線コネクタ 767">
          <a:extLst>
            <a:ext uri="{FF2B5EF4-FFF2-40B4-BE49-F238E27FC236}">
              <a16:creationId xmlns:a16="http://schemas.microsoft.com/office/drawing/2014/main" xmlns="" id="{51AC0388-11EC-4B72-B9F7-14317951C0CA}"/>
            </a:ext>
          </a:extLst>
        </xdr:cNvPr>
        <xdr:cNvCxnSpPr/>
      </xdr:nvCxnSpPr>
      <xdr:spPr>
        <a:xfrm flipV="1">
          <a:off x="21323300" y="184311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41729</xdr:rowOff>
    </xdr:from>
    <xdr:to>
      <xdr:col>107</xdr:col>
      <xdr:colOff>101600</xdr:colOff>
      <xdr:row>107</xdr:row>
      <xdr:rowOff>143329</xdr:rowOff>
    </xdr:to>
    <xdr:sp macro="" textlink="">
      <xdr:nvSpPr>
        <xdr:cNvPr id="769" name="楕円 768">
          <a:extLst>
            <a:ext uri="{FF2B5EF4-FFF2-40B4-BE49-F238E27FC236}">
              <a16:creationId xmlns:a16="http://schemas.microsoft.com/office/drawing/2014/main" xmlns="" id="{98E113F8-AE55-46C5-87D6-28B991E34399}"/>
            </a:ext>
          </a:extLst>
        </xdr:cNvPr>
        <xdr:cNvSpPr/>
      </xdr:nvSpPr>
      <xdr:spPr>
        <a:xfrm>
          <a:off x="20383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89263</xdr:rowOff>
    </xdr:from>
    <xdr:to>
      <xdr:col>111</xdr:col>
      <xdr:colOff>177800</xdr:colOff>
      <xdr:row>107</xdr:row>
      <xdr:rowOff>92529</xdr:rowOff>
    </xdr:to>
    <xdr:cxnSp macro="">
      <xdr:nvCxnSpPr>
        <xdr:cNvPr id="770" name="直線コネクタ 769">
          <a:extLst>
            <a:ext uri="{FF2B5EF4-FFF2-40B4-BE49-F238E27FC236}">
              <a16:creationId xmlns:a16="http://schemas.microsoft.com/office/drawing/2014/main" xmlns="" id="{63994FCA-5FA1-4CA2-93B3-7B17C7F801D6}"/>
            </a:ext>
          </a:extLst>
        </xdr:cNvPr>
        <xdr:cNvCxnSpPr/>
      </xdr:nvCxnSpPr>
      <xdr:spPr>
        <a:xfrm flipV="1">
          <a:off x="20434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44994</xdr:rowOff>
    </xdr:from>
    <xdr:to>
      <xdr:col>102</xdr:col>
      <xdr:colOff>165100</xdr:colOff>
      <xdr:row>107</xdr:row>
      <xdr:rowOff>146594</xdr:rowOff>
    </xdr:to>
    <xdr:sp macro="" textlink="">
      <xdr:nvSpPr>
        <xdr:cNvPr id="771" name="楕円 770">
          <a:extLst>
            <a:ext uri="{FF2B5EF4-FFF2-40B4-BE49-F238E27FC236}">
              <a16:creationId xmlns:a16="http://schemas.microsoft.com/office/drawing/2014/main" xmlns="" id="{1CD9BE49-486B-4349-952F-5A8E99814195}"/>
            </a:ext>
          </a:extLst>
        </xdr:cNvPr>
        <xdr:cNvSpPr/>
      </xdr:nvSpPr>
      <xdr:spPr>
        <a:xfrm>
          <a:off x="19494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92529</xdr:rowOff>
    </xdr:from>
    <xdr:to>
      <xdr:col>107</xdr:col>
      <xdr:colOff>50800</xdr:colOff>
      <xdr:row>107</xdr:row>
      <xdr:rowOff>95794</xdr:rowOff>
    </xdr:to>
    <xdr:cxnSp macro="">
      <xdr:nvCxnSpPr>
        <xdr:cNvPr id="772" name="直線コネクタ 771">
          <a:extLst>
            <a:ext uri="{FF2B5EF4-FFF2-40B4-BE49-F238E27FC236}">
              <a16:creationId xmlns:a16="http://schemas.microsoft.com/office/drawing/2014/main" xmlns="" id="{2108B13E-E48A-4A75-BD55-6FB105336D2F}"/>
            </a:ext>
          </a:extLst>
        </xdr:cNvPr>
        <xdr:cNvCxnSpPr/>
      </xdr:nvCxnSpPr>
      <xdr:spPr>
        <a:xfrm flipV="1">
          <a:off x="19545300" y="184376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73" name="n_1aveValue【庁舎】&#10;一人当たり面積">
          <a:extLst>
            <a:ext uri="{FF2B5EF4-FFF2-40B4-BE49-F238E27FC236}">
              <a16:creationId xmlns:a16="http://schemas.microsoft.com/office/drawing/2014/main" xmlns="" id="{F7241B7A-9871-4EFD-A621-C278E5ED638F}"/>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74" name="n_2aveValue【庁舎】&#10;一人当たり面積">
          <a:extLst>
            <a:ext uri="{FF2B5EF4-FFF2-40B4-BE49-F238E27FC236}">
              <a16:creationId xmlns:a16="http://schemas.microsoft.com/office/drawing/2014/main" xmlns="" id="{8C49809E-2730-4764-AC2E-385B10EF4049}"/>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75" name="n_3aveValue【庁舎】&#10;一人当たり面積">
          <a:extLst>
            <a:ext uri="{FF2B5EF4-FFF2-40B4-BE49-F238E27FC236}">
              <a16:creationId xmlns:a16="http://schemas.microsoft.com/office/drawing/2014/main" xmlns="" id="{3A0CF068-3BF5-4F6A-8D25-6757765CDEEC}"/>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131190</xdr:rowOff>
    </xdr:from>
    <xdr:ext cx="469744" cy="259045"/>
    <xdr:sp macro="" textlink="">
      <xdr:nvSpPr>
        <xdr:cNvPr id="776" name="n_1mainValue【庁舎】&#10;一人当たり面積">
          <a:extLst>
            <a:ext uri="{FF2B5EF4-FFF2-40B4-BE49-F238E27FC236}">
              <a16:creationId xmlns:a16="http://schemas.microsoft.com/office/drawing/2014/main" xmlns="" id="{3C61347F-A84E-494C-86A1-C8DF9DA9A896}"/>
            </a:ext>
          </a:extLst>
        </xdr:cNvPr>
        <xdr:cNvSpPr txBox="1"/>
      </xdr:nvSpPr>
      <xdr:spPr>
        <a:xfrm>
          <a:off x="21075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134456</xdr:rowOff>
    </xdr:from>
    <xdr:ext cx="469744" cy="259045"/>
    <xdr:sp macro="" textlink="">
      <xdr:nvSpPr>
        <xdr:cNvPr id="777" name="n_2mainValue【庁舎】&#10;一人当たり面積">
          <a:extLst>
            <a:ext uri="{FF2B5EF4-FFF2-40B4-BE49-F238E27FC236}">
              <a16:creationId xmlns:a16="http://schemas.microsoft.com/office/drawing/2014/main" xmlns="" id="{A93466C3-1868-4FC5-96BE-696719D0C9C4}"/>
            </a:ext>
          </a:extLst>
        </xdr:cNvPr>
        <xdr:cNvSpPr txBox="1"/>
      </xdr:nvSpPr>
      <xdr:spPr>
        <a:xfrm>
          <a:off x="20199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137721</xdr:rowOff>
    </xdr:from>
    <xdr:ext cx="469744" cy="259045"/>
    <xdr:sp macro="" textlink="">
      <xdr:nvSpPr>
        <xdr:cNvPr id="778" name="n_3mainValue【庁舎】&#10;一人当たり面積">
          <a:extLst>
            <a:ext uri="{FF2B5EF4-FFF2-40B4-BE49-F238E27FC236}">
              <a16:creationId xmlns:a16="http://schemas.microsoft.com/office/drawing/2014/main" xmlns="" id="{7C9EE35F-3D33-49F2-BC96-5C8120EB0BBA}"/>
            </a:ext>
          </a:extLst>
        </xdr:cNvPr>
        <xdr:cNvSpPr txBox="1"/>
      </xdr:nvSpPr>
      <xdr:spPr>
        <a:xfrm>
          <a:off x="19310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xmlns="" id="{49DE7831-32A5-4406-A14C-F37D5E9266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xmlns="" id="{17A4C464-A2C5-4826-AEEC-88E862F00F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xmlns="" id="{C1E6090C-A994-421C-9B46-8283900164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市民会館、保健センター・保健所、庁舎である。体育館については、町内に２施設あり、最も大きな町民体育館は減価償却が終了しており、今後使用に耐えない状況になれば除却し、新設は行わず廃校となった旧中学校体育館を改修し使用する予定であり、現在一部改修に着手している。市民会館については、町内に１施設あ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年以上経過した建物である。現在も計画的に修繕や設備更新を行っており、施設の適正管理に努めている。保健センターについては、町内に１施設あり、築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年となっている。健康診断などの事業を行う施設であるため、空調やトイレなど定期的に修繕、更新を行っている。庁舎については、築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老朽化している。計画的に修繕や設備更新を行っているが、建替え予定で近々に事業に着手する。有形固定資産減価償却率が低い施設は、図書館、一般廃棄物処理施設、消防施設である。図書館については、町内に１施設あり、取得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年以上経過し老朽化しているため、平成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年度から新図書館建設事業に着手し、整備完了した。今後は旧図書館の除却を進めていく。古い施設の対応は、公共施設等総合管理計画及び個別施設計画に基づき進めていく。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町内には比較的大きな企業が複数あるが、雇用面も含めて税収を押し上げるほどには至っていない状況にあり、</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と類似団体平均を大きく下回っている。今後も横ばいで推移すると考えられるが、税の徴収強化や徹底した事務事業の見直し、各種公共施設の民営化、職員人件費の圧縮等により財政の健全化を図っていく。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138289</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6686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138289</xdr:rowOff>
    </xdr:from>
    <xdr:to>
      <xdr:col>19</xdr:col>
      <xdr:colOff>133350</xdr:colOff>
      <xdr:row>44</xdr:row>
      <xdr:rowOff>151695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151695</xdr:rowOff>
    </xdr:from>
    <xdr:to>
      <xdr:col>15</xdr:col>
      <xdr:colOff>82550</xdr:colOff>
      <xdr:row>44</xdr:row>
      <xdr:rowOff>151695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151695</xdr:rowOff>
    </xdr:from>
    <xdr:to>
      <xdr:col>11</xdr:col>
      <xdr:colOff>31750</xdr:colOff>
      <xdr:row>45</xdr:row>
      <xdr:rowOff>7055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69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87489</xdr:rowOff>
    </xdr:from>
    <xdr:to>
      <xdr:col>19</xdr:col>
      <xdr:colOff>184150</xdr:colOff>
      <xdr:row>45</xdr:row>
      <xdr:rowOff>17639</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2416</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100895</xdr:rowOff>
    </xdr:from>
    <xdr:to>
      <xdr:col>15</xdr:col>
      <xdr:colOff>133350</xdr:colOff>
      <xdr:row>45</xdr:row>
      <xdr:rowOff>31045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15822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100895</xdr:rowOff>
    </xdr:from>
    <xdr:to>
      <xdr:col>11</xdr:col>
      <xdr:colOff>82550</xdr:colOff>
      <xdr:row>45</xdr:row>
      <xdr:rowOff>31045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15822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127705</xdr:rowOff>
    </xdr:from>
    <xdr:to>
      <xdr:col>7</xdr:col>
      <xdr:colOff>31750</xdr:colOff>
      <xdr:row>45</xdr:row>
      <xdr:rowOff>57855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42632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１５年度をピークに地方債の借入抑制等により減少傾向にあったが、高畠中学校建設事業以降の大型建設事業により、今後は増加に転じる。扶助費も増加傾向にあるが、退職不補充などにより人件費は減少傾向となっている。また、施設管理や給食業務、スクールバス運行業務などの民間委託により物件費も増加傾向にある。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ポイント上昇し、今後も地方債の借入額によっては悪化が予想される。起債事業の抑制や歳出の徹底した見直しを実施するとともに、滞納額の圧縮や更なる徴収体制の強化により歳入確保にも努める。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131064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10507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65</xdr:row>
      <xdr:rowOff>65786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05077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65786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1955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147828</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1955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計画に基づく採用の抑制や大量退職などにより、今後も減少していくものと考える。物件費については、小中学校へのエアコン設置などにより光熱費が増加傾向となっている。公共施設の老朽化により、維持管理にも経費がかかっており、公共施設の管理運営については指定管理者制度の導入を進めるなど、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107897</xdr:rowOff>
    </xdr:from>
    <xdr:to>
      <xdr:col>23</xdr:col>
      <xdr:colOff>133350</xdr:colOff>
      <xdr:row>84</xdr:row>
      <xdr:rowOff>164005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509697"/>
          <a:ext cx="838200" cy="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72496</xdr:rowOff>
    </xdr:from>
    <xdr:to>
      <xdr:col>19</xdr:col>
      <xdr:colOff>133350</xdr:colOff>
      <xdr:row>84</xdr:row>
      <xdr:rowOff>164005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474296"/>
          <a:ext cx="889000" cy="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72496</xdr:rowOff>
    </xdr:from>
    <xdr:to>
      <xdr:col>15</xdr:col>
      <xdr:colOff>82550</xdr:colOff>
      <xdr:row>84</xdr:row>
      <xdr:rowOff>142162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2336800" y="14474296"/>
          <a:ext cx="8890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140484</xdr:rowOff>
    </xdr:from>
    <xdr:to>
      <xdr:col>11</xdr:col>
      <xdr:colOff>31750</xdr:colOff>
      <xdr:row>84</xdr:row>
      <xdr:rowOff>142162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542284"/>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57097</xdr:rowOff>
    </xdr:from>
    <xdr:to>
      <xdr:col>23</xdr:col>
      <xdr:colOff>184150</xdr:colOff>
      <xdr:row>84</xdr:row>
      <xdr:rowOff>158697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4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73624</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30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113205</xdr:rowOff>
    </xdr:from>
    <xdr:to>
      <xdr:col>19</xdr:col>
      <xdr:colOff>184150</xdr:colOff>
      <xdr:row>85</xdr:row>
      <xdr:rowOff>43355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5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53532</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28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21696</xdr:rowOff>
    </xdr:from>
    <xdr:to>
      <xdr:col>15</xdr:col>
      <xdr:colOff>133350</xdr:colOff>
      <xdr:row>84</xdr:row>
      <xdr:rowOff>123296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133473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91362</xdr:rowOff>
    </xdr:from>
    <xdr:to>
      <xdr:col>11</xdr:col>
      <xdr:colOff>82550</xdr:colOff>
      <xdr:row>85</xdr:row>
      <xdr:rowOff>21512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4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31689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26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89684</xdr:rowOff>
    </xdr:from>
    <xdr:to>
      <xdr:col>7</xdr:col>
      <xdr:colOff>31750</xdr:colOff>
      <xdr:row>85</xdr:row>
      <xdr:rowOff>19834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4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4611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57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年度から給与独自カットを取りやめたことから、以降高い水準が続いており、類似団体平均と比べ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ポイント上回った。現在、特殊勤務手当の凍結を継続しているが、今後も給与の総点検を行うなど、より一層の給与の適正化に努める。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154214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6179800" y="150186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119743</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8980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年度の消防広域化により、指数は類似団体並みとなり、平成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年度からは類似団体平均よりも指数は低い状況が続いている。今後も各種施設について、民間移管や指定管理制度を導入するなど、定員適正化計画に基づき、職員数の管理を行っていく。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60778</xdr:rowOff>
    </xdr:from>
    <xdr:to>
      <xdr:col>81</xdr:col>
      <xdr:colOff>44450</xdr:colOff>
      <xdr:row>61</xdr:row>
      <xdr:rowOff>64226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51922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60778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5037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53884</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4401800" y="1050371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74567</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512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9978</xdr:rowOff>
    </xdr:from>
    <xdr:to>
      <xdr:col>77</xdr:col>
      <xdr:colOff>95250</xdr:colOff>
      <xdr:row>61</xdr:row>
      <xdr:rowOff>111578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121755</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110144</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年度をピークに減少してきたが、平成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今後は、高畠中学校建設以降の大型建設事業の償還が順次始まることから、中期的に増加に転じる見込みである。今後とも、緊急度、住民ニーズを的確に把握し、徹底した事業の見直しを行い、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41</xdr:row>
      <xdr:rowOff>114119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179800" y="71366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155484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155484</xdr:rowOff>
    </xdr:from>
    <xdr:to>
      <xdr:col>72</xdr:col>
      <xdr:colOff>203200</xdr:colOff>
      <xdr:row>42</xdr:row>
      <xdr:rowOff>25400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1849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66766</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2263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63319</xdr:rowOff>
    </xdr:from>
    <xdr:to>
      <xdr:col>81</xdr:col>
      <xdr:colOff>95250</xdr:colOff>
      <xdr:row>41</xdr:row>
      <xdr:rowOff>164919</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35396</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104684</xdr:rowOff>
    </xdr:from>
    <xdr:to>
      <xdr:col>73</xdr:col>
      <xdr:colOff>44450</xdr:colOff>
      <xdr:row>42</xdr:row>
      <xdr:rowOff>34834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19611</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102343</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始まった高畠中学校建設事業により増加に転じてきた。事業の抑制や職員数の圧縮等により、比重の大きい地方債現在高や公営企業等繰入見込額、退職手当負担見込額の軽減を図っていくが、図書館建設や屋内遊戯施設整備を行っており、今後もしばらくは上昇すると見込まれる。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45660</xdr:rowOff>
    </xdr:from>
    <xdr:to>
      <xdr:col>81</xdr:col>
      <xdr:colOff>44450</xdr:colOff>
      <xdr:row>21</xdr:row>
      <xdr:rowOff>116901</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6179800" y="3646110"/>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39914</xdr:rowOff>
    </xdr:from>
    <xdr:to>
      <xdr:col>77</xdr:col>
      <xdr:colOff>44450</xdr:colOff>
      <xdr:row>21</xdr:row>
      <xdr:rowOff>45660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5290800" y="364036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95310</xdr:rowOff>
    </xdr:from>
    <xdr:to>
      <xdr:col>72</xdr:col>
      <xdr:colOff>203200</xdr:colOff>
      <xdr:row>21</xdr:row>
      <xdr:rowOff>39914</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4401800" y="3524310"/>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49349</xdr:rowOff>
    </xdr:from>
    <xdr:to>
      <xdr:col>68</xdr:col>
      <xdr:colOff>152400</xdr:colOff>
      <xdr:row>20</xdr:row>
      <xdr:rowOff>95310</xdr:rowOff>
    </xdr:to>
    <xdr:cxnSp macro="">
      <xdr:nvCxnSpPr>
        <xdr:cNvPr id="460" name="直線コネクタ 459">
          <a:extLst>
            <a:ext uri="{FF2B5EF4-FFF2-40B4-BE49-F238E27FC236}">
              <a16:creationId xmlns:a16="http://schemas.microsoft.com/office/drawing/2014/main" xmlns="" id="{00000000-0008-0000-0300-0000CC010000}"/>
            </a:ext>
          </a:extLst>
        </xdr:cNvPr>
        <xdr:cNvCxnSpPr/>
      </xdr:nvCxnSpPr>
      <xdr:spPr>
        <a:xfrm>
          <a:off x="13512800" y="3478349"/>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a:extLst>
            <a:ext uri="{FF2B5EF4-FFF2-40B4-BE49-F238E27FC236}">
              <a16:creationId xmlns:a16="http://schemas.microsoft.com/office/drawing/2014/main" xmlns="" id="{00000000-0008-0000-0300-0000CF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66101</xdr:rowOff>
    </xdr:from>
    <xdr:to>
      <xdr:col>81</xdr:col>
      <xdr:colOff>95250</xdr:colOff>
      <xdr:row>21</xdr:row>
      <xdr:rowOff>167701</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967200" y="36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38178</xdr:rowOff>
    </xdr:from>
    <xdr:ext cx="762000" cy="259045"/>
    <xdr:sp macro="" textlink="">
      <xdr:nvSpPr>
        <xdr:cNvPr id="471" name="将来負担の状況該当値テキスト">
          <a:extLst>
            <a:ext uri="{FF2B5EF4-FFF2-40B4-BE49-F238E27FC236}">
              <a16:creationId xmlns:a16="http://schemas.microsoft.com/office/drawing/2014/main" xmlns="" id="{00000000-0008-0000-0300-0000D7010000}"/>
            </a:ext>
          </a:extLst>
        </xdr:cNvPr>
        <xdr:cNvSpPr txBox="1"/>
      </xdr:nvSpPr>
      <xdr:spPr>
        <a:xfrm>
          <a:off x="17106900" y="363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166310</xdr:rowOff>
    </xdr:from>
    <xdr:to>
      <xdr:col>77</xdr:col>
      <xdr:colOff>95250</xdr:colOff>
      <xdr:row>21</xdr:row>
      <xdr:rowOff>96460</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6129000" y="35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81237</xdr:rowOff>
    </xdr:from>
    <xdr:ext cx="7366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5798800" y="3681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160564</xdr:rowOff>
    </xdr:from>
    <xdr:to>
      <xdr:col>73</xdr:col>
      <xdr:colOff>44450</xdr:colOff>
      <xdr:row>21</xdr:row>
      <xdr:rowOff>90714</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5240000" y="35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75491</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909800" y="367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44510</xdr:rowOff>
    </xdr:from>
    <xdr:to>
      <xdr:col>68</xdr:col>
      <xdr:colOff>203200</xdr:colOff>
      <xdr:row>20</xdr:row>
      <xdr:rowOff>146110</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4351000" y="34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130887</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4020800" y="35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169999</xdr:rowOff>
    </xdr:from>
    <xdr:to>
      <xdr:col>64</xdr:col>
      <xdr:colOff>152400</xdr:colOff>
      <xdr:row>20</xdr:row>
      <xdr:rowOff>100149</xdr:rowOff>
    </xdr:to>
    <xdr:sp macro="" textlink="">
      <xdr:nvSpPr>
        <xdr:cNvPr id="478" name="楕円 477">
          <a:extLst>
            <a:ext uri="{FF2B5EF4-FFF2-40B4-BE49-F238E27FC236}">
              <a16:creationId xmlns:a16="http://schemas.microsoft.com/office/drawing/2014/main" xmlns="" id="{00000000-0008-0000-0300-0000DE010000}"/>
            </a:ext>
          </a:extLst>
        </xdr:cNvPr>
        <xdr:cNvSpPr/>
      </xdr:nvSpPr>
      <xdr:spPr>
        <a:xfrm>
          <a:off x="13462000" y="34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84926</xdr:rowOff>
    </xdr:from>
    <xdr:ext cx="762000" cy="259045"/>
    <xdr:sp macro="" textlink="">
      <xdr:nvSpPr>
        <xdr:cNvPr id="479" name="テキスト ボックス 478">
          <a:extLst>
            <a:ext uri="{FF2B5EF4-FFF2-40B4-BE49-F238E27FC236}">
              <a16:creationId xmlns:a16="http://schemas.microsoft.com/office/drawing/2014/main" xmlns="" id="{00000000-0008-0000-0300-0000DF010000}"/>
            </a:ext>
          </a:extLst>
        </xdr:cNvPr>
        <xdr:cNvSpPr txBox="1"/>
      </xdr:nvSpPr>
      <xdr:spPr>
        <a:xfrm>
          <a:off x="13131800" y="351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近年は退職者の増加や退職不補充により人件費は減少してきており、類似団体平均並みとなった。今後も定員適正化計画に基づき、職員数の管理や給与の抑制に努めていく。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76381</xdr:rowOff>
    </xdr:from>
    <xdr:to>
      <xdr:col>24</xdr:col>
      <xdr:colOff>25400</xdr:colOff>
      <xdr:row>37</xdr:row>
      <xdr:rowOff>95976</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4200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95976</xdr:rowOff>
    </xdr:from>
    <xdr:to>
      <xdr:col>19</xdr:col>
      <xdr:colOff>187325</xdr:colOff>
      <xdr:row>37</xdr:row>
      <xdr:rowOff>128633</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439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128633</xdr:rowOff>
    </xdr:from>
    <xdr:to>
      <xdr:col>15</xdr:col>
      <xdr:colOff>98425</xdr:colOff>
      <xdr:row>38</xdr:row>
      <xdr:rowOff>29028</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64722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74749</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6544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25581</xdr:rowOff>
    </xdr:from>
    <xdr:to>
      <xdr:col>24</xdr:col>
      <xdr:colOff>76200</xdr:colOff>
      <xdr:row>37</xdr:row>
      <xdr:rowOff>127181</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169108</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45176</xdr:rowOff>
    </xdr:from>
    <xdr:to>
      <xdr:col>20</xdr:col>
      <xdr:colOff>38100</xdr:colOff>
      <xdr:row>37</xdr:row>
      <xdr:rowOff>146776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131553</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77833</xdr:rowOff>
    </xdr:from>
    <xdr:to>
      <xdr:col>15</xdr:col>
      <xdr:colOff>149225</xdr:colOff>
      <xdr:row>38</xdr:row>
      <xdr:rowOff>7982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164210</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23949</xdr:rowOff>
    </xdr:from>
    <xdr:to>
      <xdr:col>6</xdr:col>
      <xdr:colOff>171450</xdr:colOff>
      <xdr:row>38</xdr:row>
      <xdr:rowOff>125549</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110326</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と大きく下回った。物件費全般については、実施計画策定や予算要求の際、抑制に努めているが、施設管理や給食業務、スクールバス運行業務などの民間委託により委託費が増加傾向である。類似団体平均を下回った状態が続いてはいるが、今後とも内部管理経費の見直しや削減を行いながら数値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111760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45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58420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58420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41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12700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39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77487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年度から類似団体平均を超えた状況が続いたが、平成３０年度は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対象者の減少による児童手当の減額や臨時福祉給付金事業が終了したことにより全体として減額となった。児童入所措置費などが年々増加傾向にあり、今後もこの傾向は変わらないと考えるが、適正な行政サービスの提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53522</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6139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53522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78015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61685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維持補修費と他会計繰出金の影響により、その他に係る経常収支比率が類似団体平均を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ポイントと大きく上回っている。除雪費による維持補修費は前年度と比べ大幅に減額となったが、病院への一時的な繰出金の増加により前年度比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ポイント上昇した。今後とも、国民健康保険、介護保険、後期高齢者医療各会計について、健康づくりの取組や疾病等の予防対策により、医療費抑制による繰出金の削減を図りたい。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58420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27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59</xdr:row>
      <xdr:rowOff>161290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23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123190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1020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146050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1020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72390</xdr:rowOff>
    </xdr:from>
    <xdr:to>
      <xdr:col>74</xdr:col>
      <xdr:colOff>31750</xdr:colOff>
      <xdr:row>60</xdr:row>
      <xdr:rowOff>2540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補助費等は、一部事務組合への負担金が大幅に増加したが、商工費関係の補助費が減少したことなどにより前年度比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ポイントの上昇となった。今後も、一部事務組合や農業関係の補助費の伸びが予想されるが、補助内容の見直し等を行いながら経費の削減に努める。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123190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134620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4782800" y="6108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8890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39370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72390</xdr:rowOff>
    </xdr:from>
    <xdr:to>
      <xdr:col>82</xdr:col>
      <xdr:colOff>158750</xdr:colOff>
      <xdr:row>36</xdr:row>
      <xdr:rowOff>2540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88917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高畠中学校整備事業から始まり、近年大型の建設事業が続いたことにより類似団体平均に比べ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ポイント上回った。今後しばらくは、これらの建設事業の起債償還が本格化することから公債費は増加する予定である。今後は、起債の新規発行を伴う普通建設事業を抑制しながら財政の健全化に努める。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35561</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3987800" y="133564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154758</xdr:rowOff>
    </xdr:from>
    <xdr:to>
      <xdr:col>19</xdr:col>
      <xdr:colOff>187325</xdr:colOff>
      <xdr:row>78</xdr:row>
      <xdr:rowOff>81280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3098800" y="133564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78</xdr:row>
      <xdr:rowOff>81280</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2209800" y="134021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94343</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1320800" y="13402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403" name="楕円 402">
          <a:extLst>
            <a:ext uri="{FF2B5EF4-FFF2-40B4-BE49-F238E27FC236}">
              <a16:creationId xmlns:a16="http://schemas.microsoft.com/office/drawing/2014/main" xmlns="" id="{00000000-0008-0000-0400-000093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繰出金の影響により、類似団体平均を上回る状態が続いている。特に、国民健康保険、介護保険、後期高齢者医療保険各会計においては、多少の増減はあるものの年々増加傾向にある。今後とも、健康づくりの取り組みや疾病等の予防対策に力を入れ、医療費抑制による繰出金の抑制を図っていきたい。</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xmlns=""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xmlns=""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xmlns=""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35561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5671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xmlns=""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149861</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4782800" y="133858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16511</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flipV="1">
          <a:off x="13893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92711</xdr:rowOff>
    </xdr:to>
    <xdr:cxnSp macro="">
      <xdr:nvCxnSpPr>
        <xdr:cNvPr id="446" name="直線コネクタ 445">
          <a:extLst>
            <a:ext uri="{FF2B5EF4-FFF2-40B4-BE49-F238E27FC236}">
              <a16:creationId xmlns:a16="http://schemas.microsoft.com/office/drawing/2014/main" xmlns="" id="{00000000-0008-0000-0400-0000BE010000}"/>
            </a:ext>
          </a:extLst>
        </xdr:cNvPr>
        <xdr:cNvCxnSpPr/>
      </xdr:nvCxnSpPr>
      <xdr:spPr>
        <a:xfrm flipV="1">
          <a:off x="13004800" y="13561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xmlns=""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7" name="公債費以外該当値テキスト">
          <a:extLst>
            <a:ext uri="{FF2B5EF4-FFF2-40B4-BE49-F238E27FC236}">
              <a16:creationId xmlns:a16="http://schemas.microsoft.com/office/drawing/2014/main" xmlns="" id="{00000000-0008-0000-0400-0000C9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4" name="楕円 463">
          <a:extLst>
            <a:ext uri="{FF2B5EF4-FFF2-40B4-BE49-F238E27FC236}">
              <a16:creationId xmlns:a16="http://schemas.microsoft.com/office/drawing/2014/main" xmlns="" id="{00000000-0008-0000-0400-0000D0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5" name="テキスト ボックス 464">
          <a:extLst>
            <a:ext uri="{FF2B5EF4-FFF2-40B4-BE49-F238E27FC236}">
              <a16:creationId xmlns:a16="http://schemas.microsoft.com/office/drawing/2014/main" xmlns="" id="{00000000-0008-0000-0400-0000D1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51524</xdr:rowOff>
    </xdr:from>
    <xdr:to>
      <xdr:col>29</xdr:col>
      <xdr:colOff>127000</xdr:colOff>
      <xdr:row>15</xdr:row>
      <xdr:rowOff>57076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670899"/>
          <a:ext cx="6477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51524</xdr:rowOff>
    </xdr:from>
    <xdr:to>
      <xdr:col>26</xdr:col>
      <xdr:colOff>50800</xdr:colOff>
      <xdr:row>15</xdr:row>
      <xdr:rowOff>65207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670899"/>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32436</xdr:rowOff>
    </xdr:from>
    <xdr:to>
      <xdr:col>22</xdr:col>
      <xdr:colOff>114300</xdr:colOff>
      <xdr:row>15</xdr:row>
      <xdr:rowOff>65207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651811"/>
          <a:ext cx="698500" cy="3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1167</xdr:rowOff>
    </xdr:from>
    <xdr:to>
      <xdr:col>18</xdr:col>
      <xdr:colOff>177800</xdr:colOff>
      <xdr:row>15</xdr:row>
      <xdr:rowOff>32436</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620542"/>
          <a:ext cx="698500" cy="3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6276</xdr:rowOff>
    </xdr:from>
    <xdr:to>
      <xdr:col>29</xdr:col>
      <xdr:colOff>177800</xdr:colOff>
      <xdr:row>15</xdr:row>
      <xdr:rowOff>107876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22803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4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724</xdr:rowOff>
    </xdr:from>
    <xdr:to>
      <xdr:col>26</xdr:col>
      <xdr:colOff>101600</xdr:colOff>
      <xdr:row>15</xdr:row>
      <xdr:rowOff>102324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62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112501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388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14407</xdr:rowOff>
    </xdr:from>
    <xdr:to>
      <xdr:col>22</xdr:col>
      <xdr:colOff>165100</xdr:colOff>
      <xdr:row>15</xdr:row>
      <xdr:rowOff>116007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63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126184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153086</xdr:rowOff>
    </xdr:from>
    <xdr:to>
      <xdr:col>19</xdr:col>
      <xdr:colOff>38100</xdr:colOff>
      <xdr:row>15</xdr:row>
      <xdr:rowOff>83236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60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93413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3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121817</xdr:rowOff>
    </xdr:from>
    <xdr:to>
      <xdr:col>15</xdr:col>
      <xdr:colOff>101600</xdr:colOff>
      <xdr:row>15</xdr:row>
      <xdr:rowOff>51967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56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62144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3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82918</xdr:rowOff>
    </xdr:from>
    <xdr:to>
      <xdr:col>29</xdr:col>
      <xdr:colOff>127000</xdr:colOff>
      <xdr:row>35</xdr:row>
      <xdr:rowOff>168319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693268"/>
          <a:ext cx="647700" cy="8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126276</xdr:rowOff>
    </xdr:from>
    <xdr:to>
      <xdr:col>26</xdr:col>
      <xdr:colOff>50800</xdr:colOff>
      <xdr:row>35</xdr:row>
      <xdr:rowOff>168319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736626"/>
          <a:ext cx="6985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100292</xdr:rowOff>
    </xdr:from>
    <xdr:to>
      <xdr:col>22</xdr:col>
      <xdr:colOff>114300</xdr:colOff>
      <xdr:row>35</xdr:row>
      <xdr:rowOff>126276</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710642"/>
          <a:ext cx="6985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97568</xdr:rowOff>
    </xdr:from>
    <xdr:to>
      <xdr:col>18</xdr:col>
      <xdr:colOff>177800</xdr:colOff>
      <xdr:row>35</xdr:row>
      <xdr:rowOff>100292</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707918"/>
          <a:ext cx="698500" cy="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32118</xdr:rowOff>
    </xdr:from>
    <xdr:to>
      <xdr:col>29</xdr:col>
      <xdr:colOff>177800</xdr:colOff>
      <xdr:row>35</xdr:row>
      <xdr:rowOff>133718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64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220095</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48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117519</xdr:rowOff>
    </xdr:from>
    <xdr:to>
      <xdr:col>26</xdr:col>
      <xdr:colOff>101600</xdr:colOff>
      <xdr:row>35</xdr:row>
      <xdr:rowOff>219119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229296</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496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75476</xdr:rowOff>
    </xdr:from>
    <xdr:to>
      <xdr:col>22</xdr:col>
      <xdr:colOff>165100</xdr:colOff>
      <xdr:row>35</xdr:row>
      <xdr:rowOff>177076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68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187253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4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49492</xdr:rowOff>
    </xdr:from>
    <xdr:to>
      <xdr:col>19</xdr:col>
      <xdr:colOff>38100</xdr:colOff>
      <xdr:row>35</xdr:row>
      <xdr:rowOff>151092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65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161269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42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46768</xdr:rowOff>
    </xdr:from>
    <xdr:to>
      <xdr:col>15</xdr:col>
      <xdr:colOff>101600</xdr:colOff>
      <xdr:row>35</xdr:row>
      <xdr:rowOff>148368</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65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158545</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42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109606</xdr:rowOff>
    </xdr:from>
    <xdr:to>
      <xdr:col>24</xdr:col>
      <xdr:colOff>63500</xdr:colOff>
      <xdr:row>36</xdr:row>
      <xdr:rowOff>147113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281806"/>
          <a:ext cx="8382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109606</xdr:rowOff>
    </xdr:from>
    <xdr:to>
      <xdr:col>19</xdr:col>
      <xdr:colOff>177800</xdr:colOff>
      <xdr:row>36</xdr:row>
      <xdr:rowOff>129691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281806"/>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80623</xdr:rowOff>
    </xdr:from>
    <xdr:to>
      <xdr:col>15</xdr:col>
      <xdr:colOff>50800</xdr:colOff>
      <xdr:row>36</xdr:row>
      <xdr:rowOff>129691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52823"/>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80623</xdr:rowOff>
    </xdr:from>
    <xdr:to>
      <xdr:col>10</xdr:col>
      <xdr:colOff>114300</xdr:colOff>
      <xdr:row>36</xdr:row>
      <xdr:rowOff>84640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5282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96313</xdr:rowOff>
    </xdr:from>
    <xdr:to>
      <xdr:col>24</xdr:col>
      <xdr:colOff>114300</xdr:colOff>
      <xdr:row>37</xdr:row>
      <xdr:rowOff>26463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119190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58806</xdr:rowOff>
    </xdr:from>
    <xdr:to>
      <xdr:col>20</xdr:col>
      <xdr:colOff>38100</xdr:colOff>
      <xdr:row>36</xdr:row>
      <xdr:rowOff>160406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5483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0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78891</xdr:rowOff>
    </xdr:from>
    <xdr:to>
      <xdr:col>15</xdr:col>
      <xdr:colOff>101600</xdr:colOff>
      <xdr:row>37</xdr:row>
      <xdr:rowOff>9041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25568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0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29823</xdr:rowOff>
    </xdr:from>
    <xdr:to>
      <xdr:col>10</xdr:col>
      <xdr:colOff>165100</xdr:colOff>
      <xdr:row>36</xdr:row>
      <xdr:rowOff>131423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147950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9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33840</xdr:rowOff>
    </xdr:from>
    <xdr:to>
      <xdr:col>6</xdr:col>
      <xdr:colOff>38100</xdr:colOff>
      <xdr:row>36</xdr:row>
      <xdr:rowOff>135440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151967</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98895</xdr:rowOff>
    </xdr:from>
    <xdr:to>
      <xdr:col>24</xdr:col>
      <xdr:colOff>63500</xdr:colOff>
      <xdr:row>57</xdr:row>
      <xdr:rowOff>128524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71545"/>
          <a:ext cx="8382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128524</xdr:rowOff>
    </xdr:from>
    <xdr:to>
      <xdr:col>19</xdr:col>
      <xdr:colOff>177800</xdr:colOff>
      <xdr:row>57</xdr:row>
      <xdr:rowOff>150101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901174"/>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94094</xdr:rowOff>
    </xdr:from>
    <xdr:to>
      <xdr:col>15</xdr:col>
      <xdr:colOff>50800</xdr:colOff>
      <xdr:row>57</xdr:row>
      <xdr:rowOff>150101</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86674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94094</xdr:rowOff>
    </xdr:from>
    <xdr:to>
      <xdr:col>10</xdr:col>
      <xdr:colOff>114300</xdr:colOff>
      <xdr:row>58</xdr:row>
      <xdr:rowOff>32486</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866744"/>
          <a:ext cx="889000" cy="10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48095</xdr:rowOff>
    </xdr:from>
    <xdr:to>
      <xdr:col>24</xdr:col>
      <xdr:colOff>114300</xdr:colOff>
      <xdr:row>57</xdr:row>
      <xdr:rowOff>149695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26522</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77724</xdr:rowOff>
    </xdr:from>
    <xdr:to>
      <xdr:col>20</xdr:col>
      <xdr:colOff>38100</xdr:colOff>
      <xdr:row>58</xdr:row>
      <xdr:rowOff>7874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170451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99301</xdr:rowOff>
    </xdr:from>
    <xdr:to>
      <xdr:col>15</xdr:col>
      <xdr:colOff>101600</xdr:colOff>
      <xdr:row>58</xdr:row>
      <xdr:rowOff>29451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20578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43294</xdr:rowOff>
    </xdr:from>
    <xdr:to>
      <xdr:col>10</xdr:col>
      <xdr:colOff>165100</xdr:colOff>
      <xdr:row>57</xdr:row>
      <xdr:rowOff>144894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136021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153136</xdr:rowOff>
    </xdr:from>
    <xdr:to>
      <xdr:col>6</xdr:col>
      <xdr:colOff>38100</xdr:colOff>
      <xdr:row>58</xdr:row>
      <xdr:rowOff>83286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74413</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100106</xdr:rowOff>
    </xdr:from>
    <xdr:to>
      <xdr:col>24</xdr:col>
      <xdr:colOff>63500</xdr:colOff>
      <xdr:row>74</xdr:row>
      <xdr:rowOff>35001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2101606"/>
          <a:ext cx="838200" cy="6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100106</xdr:rowOff>
    </xdr:from>
    <xdr:to>
      <xdr:col>19</xdr:col>
      <xdr:colOff>177800</xdr:colOff>
      <xdr:row>73</xdr:row>
      <xdr:rowOff>141529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2101606"/>
          <a:ext cx="889000" cy="55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141529</xdr:rowOff>
    </xdr:from>
    <xdr:to>
      <xdr:col>15</xdr:col>
      <xdr:colOff>50800</xdr:colOff>
      <xdr:row>74</xdr:row>
      <xdr:rowOff>73041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2657379"/>
          <a:ext cx="889000" cy="10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131653</xdr:rowOff>
    </xdr:from>
    <xdr:to>
      <xdr:col>10</xdr:col>
      <xdr:colOff>114300</xdr:colOff>
      <xdr:row>74</xdr:row>
      <xdr:rowOff>73041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2133153"/>
          <a:ext cx="889000" cy="6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162699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9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155651</xdr:rowOff>
    </xdr:from>
    <xdr:to>
      <xdr:col>24</xdr:col>
      <xdr:colOff>114300</xdr:colOff>
      <xdr:row>74</xdr:row>
      <xdr:rowOff>85801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2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7078</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252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49306</xdr:rowOff>
    </xdr:from>
    <xdr:to>
      <xdr:col>20</xdr:col>
      <xdr:colOff>38100</xdr:colOff>
      <xdr:row>70</xdr:row>
      <xdr:rowOff>150906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20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167433</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30111" y="118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90729</xdr:rowOff>
    </xdr:from>
    <xdr:to>
      <xdr:col>15</xdr:col>
      <xdr:colOff>101600</xdr:colOff>
      <xdr:row>74</xdr:row>
      <xdr:rowOff>20879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26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37406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23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22241</xdr:rowOff>
    </xdr:from>
    <xdr:to>
      <xdr:col>10</xdr:col>
      <xdr:colOff>165100</xdr:colOff>
      <xdr:row>74</xdr:row>
      <xdr:rowOff>123841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140368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248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80853</xdr:rowOff>
    </xdr:from>
    <xdr:to>
      <xdr:col>6</xdr:col>
      <xdr:colOff>38100</xdr:colOff>
      <xdr:row>71</xdr:row>
      <xdr:rowOff>11003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0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27530</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63111" y="1185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62502</xdr:rowOff>
    </xdr:from>
    <xdr:to>
      <xdr:col>24</xdr:col>
      <xdr:colOff>63500</xdr:colOff>
      <xdr:row>94</xdr:row>
      <xdr:rowOff>77383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178802"/>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62502</xdr:rowOff>
    </xdr:from>
    <xdr:to>
      <xdr:col>19</xdr:col>
      <xdr:colOff>177800</xdr:colOff>
      <xdr:row>94</xdr:row>
      <xdr:rowOff>133711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178802"/>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133711</xdr:rowOff>
    </xdr:from>
    <xdr:to>
      <xdr:col>15</xdr:col>
      <xdr:colOff>50800</xdr:colOff>
      <xdr:row>95</xdr:row>
      <xdr:rowOff>91968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250011"/>
          <a:ext cx="889000" cy="1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91968</xdr:rowOff>
    </xdr:from>
    <xdr:to>
      <xdr:col>10</xdr:col>
      <xdr:colOff>114300</xdr:colOff>
      <xdr:row>95</xdr:row>
      <xdr:rowOff>139655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379718"/>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26583</xdr:rowOff>
    </xdr:from>
    <xdr:to>
      <xdr:col>24</xdr:col>
      <xdr:colOff>114300</xdr:colOff>
      <xdr:row>94</xdr:row>
      <xdr:rowOff>128183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1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49460</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59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11702</xdr:rowOff>
    </xdr:from>
    <xdr:to>
      <xdr:col>20</xdr:col>
      <xdr:colOff>38100</xdr:colOff>
      <xdr:row>94</xdr:row>
      <xdr:rowOff>113302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1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129829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59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82911</xdr:rowOff>
    </xdr:from>
    <xdr:to>
      <xdr:col>15</xdr:col>
      <xdr:colOff>101600</xdr:colOff>
      <xdr:row>95</xdr:row>
      <xdr:rowOff>13061</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1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29588</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59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41168</xdr:rowOff>
    </xdr:from>
    <xdr:to>
      <xdr:col>10</xdr:col>
      <xdr:colOff>165100</xdr:colOff>
      <xdr:row>95</xdr:row>
      <xdr:rowOff>142768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159295</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88855</xdr:rowOff>
    </xdr:from>
    <xdr:to>
      <xdr:col>6</xdr:col>
      <xdr:colOff>38100</xdr:colOff>
      <xdr:row>96</xdr:row>
      <xdr:rowOff>19005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3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35532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1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108286</xdr:rowOff>
    </xdr:from>
    <xdr:to>
      <xdr:col>55</xdr:col>
      <xdr:colOff>0</xdr:colOff>
      <xdr:row>36</xdr:row>
      <xdr:rowOff>123203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280486"/>
          <a:ext cx="8382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123203</xdr:rowOff>
    </xdr:from>
    <xdr:to>
      <xdr:col>50</xdr:col>
      <xdr:colOff>114300</xdr:colOff>
      <xdr:row>36</xdr:row>
      <xdr:rowOff>139757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295403"/>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115744</xdr:rowOff>
    </xdr:from>
    <xdr:to>
      <xdr:col>45</xdr:col>
      <xdr:colOff>177800</xdr:colOff>
      <xdr:row>36</xdr:row>
      <xdr:rowOff>139757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7861300" y="6287944"/>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115744</xdr:rowOff>
    </xdr:from>
    <xdr:to>
      <xdr:col>41</xdr:col>
      <xdr:colOff>50800</xdr:colOff>
      <xdr:row>36</xdr:row>
      <xdr:rowOff>158702</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287944"/>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57486</xdr:rowOff>
    </xdr:from>
    <xdr:to>
      <xdr:col>55</xdr:col>
      <xdr:colOff>50800</xdr:colOff>
      <xdr:row>36</xdr:row>
      <xdr:rowOff>159086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2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80363</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0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72403</xdr:rowOff>
    </xdr:from>
    <xdr:to>
      <xdr:col>50</xdr:col>
      <xdr:colOff>165100</xdr:colOff>
      <xdr:row>37</xdr:row>
      <xdr:rowOff>2553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2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19080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0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88957</xdr:rowOff>
    </xdr:from>
    <xdr:to>
      <xdr:col>46</xdr:col>
      <xdr:colOff>38100</xdr:colOff>
      <xdr:row>37</xdr:row>
      <xdr:rowOff>19107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2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35634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0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64944</xdr:rowOff>
    </xdr:from>
    <xdr:to>
      <xdr:col>41</xdr:col>
      <xdr:colOff>101600</xdr:colOff>
      <xdr:row>36</xdr:row>
      <xdr:rowOff>166544</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2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11621</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0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107902</xdr:rowOff>
    </xdr:from>
    <xdr:to>
      <xdr:col>36</xdr:col>
      <xdr:colOff>165100</xdr:colOff>
      <xdr:row>37</xdr:row>
      <xdr:rowOff>38052</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2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54579</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0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5762</xdr:rowOff>
    </xdr:from>
    <xdr:to>
      <xdr:col>55</xdr:col>
      <xdr:colOff>0</xdr:colOff>
      <xdr:row>57</xdr:row>
      <xdr:rowOff>97246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092612"/>
          <a:ext cx="838200" cy="7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25281</xdr:rowOff>
    </xdr:from>
    <xdr:to>
      <xdr:col>50</xdr:col>
      <xdr:colOff>114300</xdr:colOff>
      <xdr:row>57</xdr:row>
      <xdr:rowOff>97246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8750300" y="9455031"/>
          <a:ext cx="889000" cy="4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92206</xdr:rowOff>
    </xdr:from>
    <xdr:to>
      <xdr:col>45</xdr:col>
      <xdr:colOff>177800</xdr:colOff>
      <xdr:row>55</xdr:row>
      <xdr:rowOff>25281</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9350506"/>
          <a:ext cx="889000" cy="10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66537</xdr:rowOff>
    </xdr:from>
    <xdr:to>
      <xdr:col>41</xdr:col>
      <xdr:colOff>50800</xdr:colOff>
      <xdr:row>54</xdr:row>
      <xdr:rowOff>92206</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8639037"/>
          <a:ext cx="889000" cy="7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126412</xdr:rowOff>
    </xdr:from>
    <xdr:to>
      <xdr:col>55</xdr:col>
      <xdr:colOff>50800</xdr:colOff>
      <xdr:row>53</xdr:row>
      <xdr:rowOff>56562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0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149289</xdr:rowOff>
    </xdr:from>
    <xdr:ext cx="599010"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889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46446</xdr:rowOff>
    </xdr:from>
    <xdr:to>
      <xdr:col>50</xdr:col>
      <xdr:colOff>165100</xdr:colOff>
      <xdr:row>57</xdr:row>
      <xdr:rowOff>148046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8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139173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9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145931</xdr:rowOff>
    </xdr:from>
    <xdr:to>
      <xdr:col>46</xdr:col>
      <xdr:colOff>38100</xdr:colOff>
      <xdr:row>55</xdr:row>
      <xdr:rowOff>76081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4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92608</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1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41406</xdr:rowOff>
    </xdr:from>
    <xdr:to>
      <xdr:col>41</xdr:col>
      <xdr:colOff>101600</xdr:colOff>
      <xdr:row>54</xdr:row>
      <xdr:rowOff>143006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2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159533</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0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15737</xdr:rowOff>
    </xdr:from>
    <xdr:to>
      <xdr:col>36</xdr:col>
      <xdr:colOff>165100</xdr:colOff>
      <xdr:row>50</xdr:row>
      <xdr:rowOff>117337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85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133864</xdr:rowOff>
    </xdr:from>
    <xdr:ext cx="599010"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672795" y="836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69912</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414312"/>
          <a:ext cx="1270" cy="1229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16589</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218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69912</xdr:rowOff>
    </xdr:from>
    <xdr:to>
      <xdr:col>55</xdr:col>
      <xdr:colOff>88900</xdr:colOff>
      <xdr:row>72</xdr:row>
      <xdr:rowOff>69912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41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61748</xdr:rowOff>
    </xdr:from>
    <xdr:to>
      <xdr:col>55</xdr:col>
      <xdr:colOff>0</xdr:colOff>
      <xdr:row>79</xdr:row>
      <xdr:rowOff>98879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606298"/>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82918</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28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60041</xdr:rowOff>
    </xdr:from>
    <xdr:to>
      <xdr:col>55</xdr:col>
      <xdr:colOff>50800</xdr:colOff>
      <xdr:row>78</xdr:row>
      <xdr:rowOff>161641</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4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94262</xdr:rowOff>
    </xdr:from>
    <xdr:to>
      <xdr:col>50</xdr:col>
      <xdr:colOff>114300</xdr:colOff>
      <xdr:row>79</xdr:row>
      <xdr:rowOff>61748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8750300" y="13467362"/>
          <a:ext cx="889000" cy="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57648</xdr:rowOff>
    </xdr:from>
    <xdr:to>
      <xdr:col>50</xdr:col>
      <xdr:colOff>165100</xdr:colOff>
      <xdr:row>78</xdr:row>
      <xdr:rowOff>159248</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4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4325</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2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81984</xdr:rowOff>
    </xdr:from>
    <xdr:to>
      <xdr:col>45</xdr:col>
      <xdr:colOff>177800</xdr:colOff>
      <xdr:row>78</xdr:row>
      <xdr:rowOff>94262</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7861300" y="13112184"/>
          <a:ext cx="889000" cy="3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10023</xdr:rowOff>
    </xdr:from>
    <xdr:to>
      <xdr:col>46</xdr:col>
      <xdr:colOff>38100</xdr:colOff>
      <xdr:row>78</xdr:row>
      <xdr:rowOff>111623</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38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128150</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31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59537</xdr:rowOff>
    </xdr:from>
    <xdr:to>
      <xdr:col>41</xdr:col>
      <xdr:colOff>50800</xdr:colOff>
      <xdr:row>76</xdr:row>
      <xdr:rowOff>81984</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a:off x="6972300" y="12232487"/>
          <a:ext cx="889000" cy="87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105620</xdr:rowOff>
    </xdr:from>
    <xdr:to>
      <xdr:col>41</xdr:col>
      <xdr:colOff>101600</xdr:colOff>
      <xdr:row>78</xdr:row>
      <xdr:rowOff>35770</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3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26897</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3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62948</xdr:rowOff>
    </xdr:from>
    <xdr:to>
      <xdr:col>36</xdr:col>
      <xdr:colOff>165100</xdr:colOff>
      <xdr:row>77</xdr:row>
      <xdr:rowOff>164548</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26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155675</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3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10948</xdr:rowOff>
    </xdr:from>
    <xdr:to>
      <xdr:col>50</xdr:col>
      <xdr:colOff>165100</xdr:colOff>
      <xdr:row>79</xdr:row>
      <xdr:rowOff>112548</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5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103675</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404428" y="136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43462</xdr:rowOff>
    </xdr:from>
    <xdr:to>
      <xdr:col>46</xdr:col>
      <xdr:colOff>38100</xdr:colOff>
      <xdr:row>78</xdr:row>
      <xdr:rowOff>145062</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4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136189</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50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31184</xdr:rowOff>
    </xdr:from>
    <xdr:to>
      <xdr:col>41</xdr:col>
      <xdr:colOff>101600</xdr:colOff>
      <xdr:row>76</xdr:row>
      <xdr:rowOff>132784</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0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149311</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28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8737</xdr:rowOff>
    </xdr:from>
    <xdr:to>
      <xdr:col>36</xdr:col>
      <xdr:colOff>165100</xdr:colOff>
      <xdr:row>71</xdr:row>
      <xdr:rowOff>110337</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21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126864</xdr:rowOff>
    </xdr:from>
    <xdr:ext cx="599010"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672795" y="119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160486</xdr:rowOff>
    </xdr:from>
    <xdr:to>
      <xdr:col>55</xdr:col>
      <xdr:colOff>0</xdr:colOff>
      <xdr:row>97</xdr:row>
      <xdr:rowOff>148338</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9639300" y="15933886"/>
          <a:ext cx="838200" cy="8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79921</xdr:rowOff>
    </xdr:from>
    <xdr:to>
      <xdr:col>50</xdr:col>
      <xdr:colOff>114300</xdr:colOff>
      <xdr:row>97</xdr:row>
      <xdr:rowOff>148338</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8750300" y="16367671"/>
          <a:ext cx="889000" cy="4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79921</xdr:rowOff>
    </xdr:from>
    <xdr:to>
      <xdr:col>45</xdr:col>
      <xdr:colOff>177800</xdr:colOff>
      <xdr:row>98</xdr:row>
      <xdr:rowOff>107026</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7861300" y="16367671"/>
          <a:ext cx="889000" cy="54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106978</xdr:rowOff>
    </xdr:from>
    <xdr:to>
      <xdr:col>41</xdr:col>
      <xdr:colOff>50800</xdr:colOff>
      <xdr:row>98</xdr:row>
      <xdr:rowOff>107026</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6972300" y="1690907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109686</xdr:rowOff>
    </xdr:from>
    <xdr:to>
      <xdr:col>55</xdr:col>
      <xdr:colOff>50800</xdr:colOff>
      <xdr:row>93</xdr:row>
      <xdr:rowOff>39836</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58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132563</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57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97538</xdr:rowOff>
    </xdr:from>
    <xdr:to>
      <xdr:col>50</xdr:col>
      <xdr:colOff>165100</xdr:colOff>
      <xdr:row>98</xdr:row>
      <xdr:rowOff>27688</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7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18815</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8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29121</xdr:rowOff>
    </xdr:from>
    <xdr:to>
      <xdr:col>46</xdr:col>
      <xdr:colOff>38100</xdr:colOff>
      <xdr:row>95</xdr:row>
      <xdr:rowOff>130721</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3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147248</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0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56226</xdr:rowOff>
    </xdr:from>
    <xdr:to>
      <xdr:col>41</xdr:col>
      <xdr:colOff>101600</xdr:colOff>
      <xdr:row>98</xdr:row>
      <xdr:rowOff>157826</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8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148953</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69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56178</xdr:rowOff>
    </xdr:from>
    <xdr:to>
      <xdr:col>36</xdr:col>
      <xdr:colOff>165100</xdr:colOff>
      <xdr:row>98</xdr:row>
      <xdr:rowOff>157778</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8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148905</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95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118897</xdr:rowOff>
    </xdr:from>
    <xdr:to>
      <xdr:col>85</xdr:col>
      <xdr:colOff>127000</xdr:colOff>
      <xdr:row>38</xdr:row>
      <xdr:rowOff>139654</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5481300" y="6633997"/>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118897</xdr:rowOff>
    </xdr:from>
    <xdr:to>
      <xdr:col>81</xdr:col>
      <xdr:colOff>50800</xdr:colOff>
      <xdr:row>38</xdr:row>
      <xdr:rowOff>125572</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4592300" y="663399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21971</xdr:rowOff>
    </xdr:from>
    <xdr:to>
      <xdr:col>76</xdr:col>
      <xdr:colOff>114300</xdr:colOff>
      <xdr:row>38</xdr:row>
      <xdr:rowOff>125572</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3703300" y="6537071"/>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4232</xdr:rowOff>
    </xdr:from>
    <xdr:to>
      <xdr:col>71</xdr:col>
      <xdr:colOff>177800</xdr:colOff>
      <xdr:row>38</xdr:row>
      <xdr:rowOff>21971</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2814300" y="6347882"/>
          <a:ext cx="889000" cy="18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150354</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5017" y="6665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88854</xdr:rowOff>
    </xdr:from>
    <xdr:to>
      <xdr:col>85</xdr:col>
      <xdr:colOff>177800</xdr:colOff>
      <xdr:row>39</xdr:row>
      <xdr:rowOff>19004</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3781</xdr:rowOff>
    </xdr:from>
    <xdr:ext cx="249299"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68097</xdr:rowOff>
    </xdr:from>
    <xdr:to>
      <xdr:col>81</xdr:col>
      <xdr:colOff>101600</xdr:colOff>
      <xdr:row>38</xdr:row>
      <xdr:rowOff>169697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160824</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292017" y="667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74772</xdr:rowOff>
    </xdr:from>
    <xdr:to>
      <xdr:col>76</xdr:col>
      <xdr:colOff>165100</xdr:colOff>
      <xdr:row>39</xdr:row>
      <xdr:rowOff>4922</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167499</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03017" y="668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142621</xdr:rowOff>
    </xdr:from>
    <xdr:to>
      <xdr:col>72</xdr:col>
      <xdr:colOff>38100</xdr:colOff>
      <xdr:row>38</xdr:row>
      <xdr:rowOff>72771</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89298</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468428" y="626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124882</xdr:rowOff>
    </xdr:from>
    <xdr:to>
      <xdr:col>67</xdr:col>
      <xdr:colOff>101600</xdr:colOff>
      <xdr:row>37</xdr:row>
      <xdr:rowOff>55032</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2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71559</xdr:rowOff>
    </xdr:from>
    <xdr:ext cx="469744"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579428" y="607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xmlns=""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9" name="公債費最小値テキスト">
          <a:extLst>
            <a:ext uri="{FF2B5EF4-FFF2-40B4-BE49-F238E27FC236}">
              <a16:creationId xmlns:a16="http://schemas.microsoft.com/office/drawing/2014/main" xmlns="" id="{00000000-0008-0000-0600-000075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31" name="公債費最大値テキスト">
          <a:extLst>
            <a:ext uri="{FF2B5EF4-FFF2-40B4-BE49-F238E27FC236}">
              <a16:creationId xmlns:a16="http://schemas.microsoft.com/office/drawing/2014/main" xmlns="" id="{00000000-0008-0000-0600-000077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78305</xdr:rowOff>
    </xdr:from>
    <xdr:to>
      <xdr:col>85</xdr:col>
      <xdr:colOff>127000</xdr:colOff>
      <xdr:row>75</xdr:row>
      <xdr:rowOff>136434</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5481300" y="12937055"/>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4" name="公債費平均値テキスト">
          <a:extLst>
            <a:ext uri="{FF2B5EF4-FFF2-40B4-BE49-F238E27FC236}">
              <a16:creationId xmlns:a16="http://schemas.microsoft.com/office/drawing/2014/main" xmlns="" id="{00000000-0008-0000-0600-00007A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84265</xdr:rowOff>
    </xdr:from>
    <xdr:to>
      <xdr:col>81</xdr:col>
      <xdr:colOff>50800</xdr:colOff>
      <xdr:row>75</xdr:row>
      <xdr:rowOff>136434</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4592300" y="12943015"/>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84265</xdr:rowOff>
    </xdr:from>
    <xdr:to>
      <xdr:col>76</xdr:col>
      <xdr:colOff>114300</xdr:colOff>
      <xdr:row>75</xdr:row>
      <xdr:rowOff>121755</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3703300" y="1294301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102798</xdr:rowOff>
    </xdr:from>
    <xdr:to>
      <xdr:col>71</xdr:col>
      <xdr:colOff>177800</xdr:colOff>
      <xdr:row>75</xdr:row>
      <xdr:rowOff>121755</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814300" y="12961548"/>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27505</xdr:rowOff>
    </xdr:from>
    <xdr:to>
      <xdr:col>85</xdr:col>
      <xdr:colOff>177800</xdr:colOff>
      <xdr:row>75</xdr:row>
      <xdr:rowOff>129105</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6268700" y="128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50382</xdr:rowOff>
    </xdr:from>
    <xdr:ext cx="534377" cy="259045"/>
    <xdr:sp macro="" textlink="">
      <xdr:nvSpPr>
        <xdr:cNvPr id="653" name="公債費該当値テキスト">
          <a:extLst>
            <a:ext uri="{FF2B5EF4-FFF2-40B4-BE49-F238E27FC236}">
              <a16:creationId xmlns:a16="http://schemas.microsoft.com/office/drawing/2014/main" xmlns="" id="{00000000-0008-0000-0600-00008D020000}"/>
            </a:ext>
          </a:extLst>
        </xdr:cNvPr>
        <xdr:cNvSpPr txBox="1"/>
      </xdr:nvSpPr>
      <xdr:spPr>
        <a:xfrm>
          <a:off x="16370300" y="127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85634</xdr:rowOff>
    </xdr:from>
    <xdr:to>
      <xdr:col>81</xdr:col>
      <xdr:colOff>101600</xdr:colOff>
      <xdr:row>76</xdr:row>
      <xdr:rowOff>15785</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5430500" y="1294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32311</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5214111" y="127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33465</xdr:rowOff>
    </xdr:from>
    <xdr:to>
      <xdr:col>76</xdr:col>
      <xdr:colOff>165100</xdr:colOff>
      <xdr:row>75</xdr:row>
      <xdr:rowOff>135065</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4541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151592</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325111" y="126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70955</xdr:rowOff>
    </xdr:from>
    <xdr:to>
      <xdr:col>72</xdr:col>
      <xdr:colOff>38100</xdr:colOff>
      <xdr:row>76</xdr:row>
      <xdr:rowOff>1104</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3652500" y="129297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17632</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3436111" y="127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51998</xdr:rowOff>
    </xdr:from>
    <xdr:to>
      <xdr:col>67</xdr:col>
      <xdr:colOff>101600</xdr:colOff>
      <xdr:row>75</xdr:row>
      <xdr:rowOff>153597</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2763500" y="12910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170125</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547111" y="126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xmlns=""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4" name="積立金最小値テキスト">
          <a:extLst>
            <a:ext uri="{FF2B5EF4-FFF2-40B4-BE49-F238E27FC236}">
              <a16:creationId xmlns:a16="http://schemas.microsoft.com/office/drawing/2014/main" xmlns="" id="{00000000-0008-0000-0600-0000AC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6" name="積立金最大値テキスト">
          <a:extLst>
            <a:ext uri="{FF2B5EF4-FFF2-40B4-BE49-F238E27FC236}">
              <a16:creationId xmlns:a16="http://schemas.microsoft.com/office/drawing/2014/main" xmlns="" id="{00000000-0008-0000-0600-0000AE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90235</xdr:rowOff>
    </xdr:from>
    <xdr:to>
      <xdr:col>85</xdr:col>
      <xdr:colOff>127000</xdr:colOff>
      <xdr:row>98</xdr:row>
      <xdr:rowOff>106187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5481300" y="16892335"/>
          <a:ext cx="8382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9" name="積立金平均値テキスト">
          <a:extLst>
            <a:ext uri="{FF2B5EF4-FFF2-40B4-BE49-F238E27FC236}">
              <a16:creationId xmlns:a16="http://schemas.microsoft.com/office/drawing/2014/main" xmlns="" id="{00000000-0008-0000-0600-0000B1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91470</xdr:rowOff>
    </xdr:from>
    <xdr:to>
      <xdr:col>81</xdr:col>
      <xdr:colOff>50800</xdr:colOff>
      <xdr:row>98</xdr:row>
      <xdr:rowOff>106187</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4592300" y="16893570"/>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91470</xdr:rowOff>
    </xdr:from>
    <xdr:to>
      <xdr:col>76</xdr:col>
      <xdr:colOff>114300</xdr:colOff>
      <xdr:row>98</xdr:row>
      <xdr:rowOff>95726</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3703300" y="16893570"/>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95726</xdr:rowOff>
    </xdr:from>
    <xdr:to>
      <xdr:col>71</xdr:col>
      <xdr:colOff>177800</xdr:colOff>
      <xdr:row>98</xdr:row>
      <xdr:rowOff>101451</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2814300" y="16897826"/>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39435</xdr:rowOff>
    </xdr:from>
    <xdr:to>
      <xdr:col>85</xdr:col>
      <xdr:colOff>177800</xdr:colOff>
      <xdr:row>98</xdr:row>
      <xdr:rowOff>141035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6268700" y="168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8" name="積立金該当値テキスト">
          <a:extLst>
            <a:ext uri="{FF2B5EF4-FFF2-40B4-BE49-F238E27FC236}">
              <a16:creationId xmlns:a16="http://schemas.microsoft.com/office/drawing/2014/main" xmlns="" id="{00000000-0008-0000-0600-0000C4020000}"/>
            </a:ext>
          </a:extLst>
        </xdr:cNvPr>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55387</xdr:rowOff>
    </xdr:from>
    <xdr:to>
      <xdr:col>81</xdr:col>
      <xdr:colOff>101600</xdr:colOff>
      <xdr:row>98</xdr:row>
      <xdr:rowOff>156987</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5430500" y="168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148114</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5246428" y="169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40670</xdr:rowOff>
    </xdr:from>
    <xdr:to>
      <xdr:col>76</xdr:col>
      <xdr:colOff>165100</xdr:colOff>
      <xdr:row>98</xdr:row>
      <xdr:rowOff>142270</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4541500" y="168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133397</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4325111" y="169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44926</xdr:rowOff>
    </xdr:from>
    <xdr:to>
      <xdr:col>72</xdr:col>
      <xdr:colOff>38100</xdr:colOff>
      <xdr:row>98</xdr:row>
      <xdr:rowOff>146526</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3652500" y="168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137653</xdr:rowOff>
    </xdr:from>
    <xdr:ext cx="469744"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3468428" y="1693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50651</xdr:rowOff>
    </xdr:from>
    <xdr:to>
      <xdr:col>67</xdr:col>
      <xdr:colOff>101600</xdr:colOff>
      <xdr:row>98</xdr:row>
      <xdr:rowOff>152251</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2763500" y="168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143378</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579428" y="169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xmlns=""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xmlns=""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3" name="投資及び出資金最大値テキスト">
          <a:extLst>
            <a:ext uri="{FF2B5EF4-FFF2-40B4-BE49-F238E27FC236}">
              <a16:creationId xmlns:a16="http://schemas.microsoft.com/office/drawing/2014/main" xmlns="" id="{00000000-0008-0000-0600-0000E7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75692</xdr:rowOff>
    </xdr:from>
    <xdr:to>
      <xdr:col>116</xdr:col>
      <xdr:colOff>63500</xdr:colOff>
      <xdr:row>36</xdr:row>
      <xdr:rowOff>87122</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1323300" y="624789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6" name="投資及び出資金平均値テキスト">
          <a:extLst>
            <a:ext uri="{FF2B5EF4-FFF2-40B4-BE49-F238E27FC236}">
              <a16:creationId xmlns:a16="http://schemas.microsoft.com/office/drawing/2014/main" xmlns="" id="{00000000-0008-0000-0600-0000EA020000}"/>
            </a:ext>
          </a:extLst>
        </xdr:cNvPr>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70053</xdr:rowOff>
    </xdr:from>
    <xdr:to>
      <xdr:col>111</xdr:col>
      <xdr:colOff>177800</xdr:colOff>
      <xdr:row>36</xdr:row>
      <xdr:rowOff>75692</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0434300" y="6242253"/>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70053</xdr:rowOff>
    </xdr:from>
    <xdr:to>
      <xdr:col>107</xdr:col>
      <xdr:colOff>50800</xdr:colOff>
      <xdr:row>37</xdr:row>
      <xdr:rowOff>37440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19545300" y="6242253"/>
          <a:ext cx="889000" cy="1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82550</xdr:rowOff>
    </xdr:from>
    <xdr:to>
      <xdr:col>102</xdr:col>
      <xdr:colOff>114300</xdr:colOff>
      <xdr:row>37</xdr:row>
      <xdr:rowOff>37440</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656300" y="6083300"/>
          <a:ext cx="889000" cy="2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20311</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7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36322</xdr:rowOff>
    </xdr:from>
    <xdr:to>
      <xdr:col>116</xdr:col>
      <xdr:colOff>114300</xdr:colOff>
      <xdr:row>36</xdr:row>
      <xdr:rowOff>137922</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2110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59199</xdr:rowOff>
    </xdr:from>
    <xdr:ext cx="469744" cy="259045"/>
    <xdr:sp macro="" textlink="">
      <xdr:nvSpPr>
        <xdr:cNvPr id="765" name="投資及び出資金該当値テキスト">
          <a:extLst>
            <a:ext uri="{FF2B5EF4-FFF2-40B4-BE49-F238E27FC236}">
              <a16:creationId xmlns:a16="http://schemas.microsoft.com/office/drawing/2014/main" xmlns="" id="{00000000-0008-0000-0600-0000FD020000}"/>
            </a:ext>
          </a:extLst>
        </xdr:cNvPr>
        <xdr:cNvSpPr txBox="1"/>
      </xdr:nvSpPr>
      <xdr:spPr>
        <a:xfrm>
          <a:off x="22212300"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24892</xdr:rowOff>
    </xdr:from>
    <xdr:to>
      <xdr:col>112</xdr:col>
      <xdr:colOff>38100</xdr:colOff>
      <xdr:row>36</xdr:row>
      <xdr:rowOff>126492</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1272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143019</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1088428"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19253</xdr:rowOff>
    </xdr:from>
    <xdr:to>
      <xdr:col>107</xdr:col>
      <xdr:colOff>101600</xdr:colOff>
      <xdr:row>36</xdr:row>
      <xdr:rowOff>120853</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0383500" y="61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137380</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0199428" y="596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158090</xdr:rowOff>
    </xdr:from>
    <xdr:to>
      <xdr:col>102</xdr:col>
      <xdr:colOff>165100</xdr:colOff>
      <xdr:row>37</xdr:row>
      <xdr:rowOff>88240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9494500" y="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104767</xdr:rowOff>
    </xdr:from>
    <xdr:ext cx="469744"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9310428" y="61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31750</xdr:rowOff>
    </xdr:from>
    <xdr:to>
      <xdr:col>98</xdr:col>
      <xdr:colOff>38100</xdr:colOff>
      <xdr:row>35</xdr:row>
      <xdr:rowOff>133350</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18605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149877</xdr:rowOff>
    </xdr:from>
    <xdr:ext cx="469744"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421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xmlns=""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xmlns=""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800" name="貸付金最大値テキスト">
          <a:extLst>
            <a:ext uri="{FF2B5EF4-FFF2-40B4-BE49-F238E27FC236}">
              <a16:creationId xmlns:a16="http://schemas.microsoft.com/office/drawing/2014/main" xmlns="" id="{00000000-0008-0000-0600-000020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108839</xdr:rowOff>
    </xdr:from>
    <xdr:to>
      <xdr:col>116</xdr:col>
      <xdr:colOff>63500</xdr:colOff>
      <xdr:row>55</xdr:row>
      <xdr:rowOff>148996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1323300" y="9538589"/>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3" name="貸付金平均値テキスト">
          <a:extLst>
            <a:ext uri="{FF2B5EF4-FFF2-40B4-BE49-F238E27FC236}">
              <a16:creationId xmlns:a16="http://schemas.microsoft.com/office/drawing/2014/main" xmlns="" id="{00000000-0008-0000-0600-000023030000}"/>
            </a:ext>
          </a:extLst>
        </xdr:cNvPr>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3835</xdr:rowOff>
    </xdr:from>
    <xdr:to>
      <xdr:col>111</xdr:col>
      <xdr:colOff>177800</xdr:colOff>
      <xdr:row>55</xdr:row>
      <xdr:rowOff>108839</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20434300" y="9433585"/>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3835</xdr:rowOff>
    </xdr:from>
    <xdr:to>
      <xdr:col>107</xdr:col>
      <xdr:colOff>50800</xdr:colOff>
      <xdr:row>55</xdr:row>
      <xdr:rowOff>36220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9545300" y="9433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36220</xdr:rowOff>
    </xdr:from>
    <xdr:to>
      <xdr:col>102</xdr:col>
      <xdr:colOff>114300</xdr:colOff>
      <xdr:row>55</xdr:row>
      <xdr:rowOff>136347</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flipV="1">
          <a:off x="18656300" y="9465970"/>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158463</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21428" y="9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98196</xdr:rowOff>
    </xdr:from>
    <xdr:to>
      <xdr:col>116</xdr:col>
      <xdr:colOff>114300</xdr:colOff>
      <xdr:row>56</xdr:row>
      <xdr:rowOff>28346</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2110700" y="95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121073</xdr:rowOff>
    </xdr:from>
    <xdr:ext cx="469744" cy="259045"/>
    <xdr:sp macro="" textlink="">
      <xdr:nvSpPr>
        <xdr:cNvPr id="822" name="貸付金該当値テキスト">
          <a:extLst>
            <a:ext uri="{FF2B5EF4-FFF2-40B4-BE49-F238E27FC236}">
              <a16:creationId xmlns:a16="http://schemas.microsoft.com/office/drawing/2014/main" xmlns="" id="{00000000-0008-0000-0600-000036030000}"/>
            </a:ext>
          </a:extLst>
        </xdr:cNvPr>
        <xdr:cNvSpPr txBox="1"/>
      </xdr:nvSpPr>
      <xdr:spPr>
        <a:xfrm>
          <a:off x="22212300" y="93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58039</xdr:rowOff>
    </xdr:from>
    <xdr:to>
      <xdr:col>112</xdr:col>
      <xdr:colOff>38100</xdr:colOff>
      <xdr:row>55</xdr:row>
      <xdr:rowOff>159639</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1272500" y="94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4716</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088428" y="926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124485</xdr:rowOff>
    </xdr:from>
    <xdr:to>
      <xdr:col>107</xdr:col>
      <xdr:colOff>101600</xdr:colOff>
      <xdr:row>55</xdr:row>
      <xdr:rowOff>54635</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0383500" y="93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71162</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199428" y="915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156870</xdr:rowOff>
    </xdr:from>
    <xdr:to>
      <xdr:col>102</xdr:col>
      <xdr:colOff>165100</xdr:colOff>
      <xdr:row>55</xdr:row>
      <xdr:rowOff>87020</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9494500" y="94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103547</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9310428" y="91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85547</xdr:rowOff>
    </xdr:from>
    <xdr:to>
      <xdr:col>98</xdr:col>
      <xdr:colOff>38100</xdr:colOff>
      <xdr:row>56</xdr:row>
      <xdr:rowOff>15697</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18605500" y="95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32224</xdr:rowOff>
    </xdr:from>
    <xdr:ext cx="469744"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421428" y="929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xmlns=""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6" name="繰出金最小値テキスト">
          <a:extLst>
            <a:ext uri="{FF2B5EF4-FFF2-40B4-BE49-F238E27FC236}">
              <a16:creationId xmlns:a16="http://schemas.microsoft.com/office/drawing/2014/main" xmlns="" id="{00000000-0008-0000-0600-000058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8" name="繰出金最大値テキスト">
          <a:extLst>
            <a:ext uri="{FF2B5EF4-FFF2-40B4-BE49-F238E27FC236}">
              <a16:creationId xmlns:a16="http://schemas.microsoft.com/office/drawing/2014/main" xmlns="" id="{00000000-0008-0000-0600-00005A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97333</xdr:rowOff>
    </xdr:from>
    <xdr:to>
      <xdr:col>116</xdr:col>
      <xdr:colOff>63500</xdr:colOff>
      <xdr:row>74</xdr:row>
      <xdr:rowOff>109772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1323300" y="12784633"/>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61" name="繰出金平均値テキスト">
          <a:extLst>
            <a:ext uri="{FF2B5EF4-FFF2-40B4-BE49-F238E27FC236}">
              <a16:creationId xmlns:a16="http://schemas.microsoft.com/office/drawing/2014/main" xmlns="" id="{00000000-0008-0000-0600-00005D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80188</xdr:rowOff>
    </xdr:from>
    <xdr:to>
      <xdr:col>111</xdr:col>
      <xdr:colOff>177800</xdr:colOff>
      <xdr:row>74</xdr:row>
      <xdr:rowOff>97333</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20434300" y="1276748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80188</xdr:rowOff>
    </xdr:from>
    <xdr:to>
      <xdr:col>107</xdr:col>
      <xdr:colOff>50800</xdr:colOff>
      <xdr:row>74</xdr:row>
      <xdr:rowOff>116992</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9545300" y="1276748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116992</xdr:rowOff>
    </xdr:from>
    <xdr:to>
      <xdr:col>102</xdr:col>
      <xdr:colOff>114300</xdr:colOff>
      <xdr:row>74</xdr:row>
      <xdr:rowOff>124479</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flipV="1">
          <a:off x="18656300" y="12804292"/>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58972</xdr:rowOff>
    </xdr:from>
    <xdr:to>
      <xdr:col>116</xdr:col>
      <xdr:colOff>114300</xdr:colOff>
      <xdr:row>74</xdr:row>
      <xdr:rowOff>160572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2110700" y="127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81849</xdr:rowOff>
    </xdr:from>
    <xdr:ext cx="534377" cy="259045"/>
    <xdr:sp macro="" textlink="">
      <xdr:nvSpPr>
        <xdr:cNvPr id="880" name="繰出金該当値テキスト">
          <a:extLst>
            <a:ext uri="{FF2B5EF4-FFF2-40B4-BE49-F238E27FC236}">
              <a16:creationId xmlns:a16="http://schemas.microsoft.com/office/drawing/2014/main" xmlns="" id="{00000000-0008-0000-0600-000070030000}"/>
            </a:ext>
          </a:extLst>
        </xdr:cNvPr>
        <xdr:cNvSpPr txBox="1"/>
      </xdr:nvSpPr>
      <xdr:spPr>
        <a:xfrm>
          <a:off x="22212300" y="125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46533</xdr:rowOff>
    </xdr:from>
    <xdr:to>
      <xdr:col>112</xdr:col>
      <xdr:colOff>38100</xdr:colOff>
      <xdr:row>74</xdr:row>
      <xdr:rowOff>148133</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1272500" y="12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164660</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1056111" y="125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29388</xdr:rowOff>
    </xdr:from>
    <xdr:to>
      <xdr:col>107</xdr:col>
      <xdr:colOff>101600</xdr:colOff>
      <xdr:row>74</xdr:row>
      <xdr:rowOff>130988</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0383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147515</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0167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66192</xdr:rowOff>
    </xdr:from>
    <xdr:to>
      <xdr:col>102</xdr:col>
      <xdr:colOff>165100</xdr:colOff>
      <xdr:row>74</xdr:row>
      <xdr:rowOff>167792</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9494500" y="127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12869</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9278111" y="125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73679</xdr:rowOff>
    </xdr:from>
    <xdr:to>
      <xdr:col>98</xdr:col>
      <xdr:colOff>38100</xdr:colOff>
      <xdr:row>75</xdr:row>
      <xdr:rowOff>3829</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18605500" y="127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20356</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389111" y="125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492,449</a:t>
          </a:r>
          <a:r>
            <a:rPr kumimoji="1" lang="ja-JP" altLang="en-US" sz="1300" baseline="0">
              <a:latin typeface="ＭＳ Ｐゴシック" panose="020B0600070205080204" pitchFamily="50" charset="-128"/>
              <a:ea typeface="ＭＳ Ｐゴシック" panose="020B0600070205080204" pitchFamily="50" charset="-128"/>
            </a:rPr>
            <a:t>円となっている。主な構成項目である普通建設事業費は、住民一人当たり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103,054</a:t>
          </a:r>
          <a:r>
            <a:rPr kumimoji="1" lang="ja-JP" altLang="en-US" sz="1300" baseline="0">
              <a:latin typeface="ＭＳ Ｐゴシック" panose="020B0600070205080204" pitchFamily="50" charset="-128"/>
              <a:ea typeface="ＭＳ Ｐゴシック" panose="020B0600070205080204" pitchFamily="50" charset="-128"/>
            </a:rPr>
            <a:t>円と大幅に増加した。これは、図書館建設事業や屋内遊戯施設整備事業などの取り組みによるものである。一時的な増加であるが、今後も公共施設等総合管理計画や個別施設計画に基づき、事業の平準化を図っていく。次に大きいのが扶助費で住民一人当たり</a:t>
          </a:r>
          <a:r>
            <a:rPr kumimoji="1" lang="en-US" altLang="ja-JP" sz="1300" baseline="0">
              <a:latin typeface="ＭＳ Ｐゴシック" panose="020B0600070205080204" pitchFamily="50" charset="-128"/>
              <a:ea typeface="ＭＳ Ｐゴシック" panose="020B0600070205080204" pitchFamily="50" charset="-128"/>
            </a:rPr>
            <a:t>72,726</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同様に年々微増となっている。児童数の減少により児童手当は減少してきているが、児童入所措置費が大幅に増加してきており今後も続くと考えられる。次に大きいのが人件費で、住民一人当たり</a:t>
          </a:r>
          <a:r>
            <a:rPr kumimoji="1" lang="en-US" altLang="ja-JP" sz="1300" baseline="0">
              <a:latin typeface="ＭＳ Ｐゴシック" panose="020B0600070205080204" pitchFamily="50" charset="-128"/>
              <a:ea typeface="ＭＳ Ｐゴシック" panose="020B0600070205080204" pitchFamily="50" charset="-128"/>
            </a:rPr>
            <a:t>68,546</a:t>
          </a:r>
          <a:r>
            <a:rPr kumimoji="1" lang="ja-JP" altLang="en-US" sz="1300" baseline="0">
              <a:latin typeface="ＭＳ Ｐゴシック" panose="020B0600070205080204" pitchFamily="50" charset="-128"/>
              <a:ea typeface="ＭＳ Ｐゴシック" panose="020B0600070205080204" pitchFamily="50" charset="-128"/>
            </a:rPr>
            <a:t>円となっている。定員適正化計画に基づいた採用をおこなっていることから、ほぼ横ばいで推移してきており、今後も大幅な増減はないものと考えられる。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23,464
23,305
180.26
12,003,796
11,554,831
448,950
6,552,264
13,793,804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4826</xdr:rowOff>
    </xdr:from>
    <xdr:to>
      <xdr:col>24</xdr:col>
      <xdr:colOff>63500</xdr:colOff>
      <xdr:row>33</xdr:row>
      <xdr:rowOff>6459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6626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xdr:rowOff>
    </xdr:from>
    <xdr:to>
      <xdr:col>19</xdr:col>
      <xdr:colOff>177800</xdr:colOff>
      <xdr:row>33</xdr:row>
      <xdr:rowOff>27686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662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23767</xdr:rowOff>
    </xdr:from>
    <xdr:to>
      <xdr:col>15</xdr:col>
      <xdr:colOff>50800</xdr:colOff>
      <xdr:row>33</xdr:row>
      <xdr:rowOff>27686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510167"/>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23767</xdr:rowOff>
    </xdr:from>
    <xdr:to>
      <xdr:col>10</xdr:col>
      <xdr:colOff>114300</xdr:colOff>
      <xdr:row>32</xdr:row>
      <xdr:rowOff>87449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51016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127109</xdr:rowOff>
    </xdr:from>
    <xdr:to>
      <xdr:col>24</xdr:col>
      <xdr:colOff>114300</xdr:colOff>
      <xdr:row>33</xdr:row>
      <xdr:rowOff>57259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149986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46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125476</xdr:rowOff>
    </xdr:from>
    <xdr:to>
      <xdr:col>20</xdr:col>
      <xdr:colOff>38100</xdr:colOff>
      <xdr:row>33</xdr:row>
      <xdr:rowOff>55626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72153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3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148336</xdr:rowOff>
    </xdr:from>
    <xdr:to>
      <xdr:col>15</xdr:col>
      <xdr:colOff>101600</xdr:colOff>
      <xdr:row>33</xdr:row>
      <xdr:rowOff>78486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95013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144417</xdr:rowOff>
    </xdr:from>
    <xdr:to>
      <xdr:col>10</xdr:col>
      <xdr:colOff>165100</xdr:colOff>
      <xdr:row>32</xdr:row>
      <xdr:rowOff>74567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91094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36649</xdr:rowOff>
    </xdr:from>
    <xdr:to>
      <xdr:col>6</xdr:col>
      <xdr:colOff>38100</xdr:colOff>
      <xdr:row>32</xdr:row>
      <xdr:rowOff>138249</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154776</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85434</xdr:rowOff>
    </xdr:from>
    <xdr:to>
      <xdr:col>24</xdr:col>
      <xdr:colOff>63500</xdr:colOff>
      <xdr:row>58</xdr:row>
      <xdr:rowOff>93219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29534"/>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88925</xdr:rowOff>
    </xdr:from>
    <xdr:to>
      <xdr:col>19</xdr:col>
      <xdr:colOff>177800</xdr:colOff>
      <xdr:row>58</xdr:row>
      <xdr:rowOff>93219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33025"/>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78794</xdr:rowOff>
    </xdr:from>
    <xdr:to>
      <xdr:col>15</xdr:col>
      <xdr:colOff>50800</xdr:colOff>
      <xdr:row>58</xdr:row>
      <xdr:rowOff>88925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22894"/>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78794</xdr:rowOff>
    </xdr:from>
    <xdr:to>
      <xdr:col>10</xdr:col>
      <xdr:colOff>114300</xdr:colOff>
      <xdr:row>58</xdr:row>
      <xdr:rowOff>97317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22894"/>
          <a:ext cx="889000" cy="1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34634</xdr:rowOff>
    </xdr:from>
    <xdr:to>
      <xdr:col>24</xdr:col>
      <xdr:colOff>114300</xdr:colOff>
      <xdr:row>58</xdr:row>
      <xdr:rowOff>136234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42419</xdr:rowOff>
    </xdr:from>
    <xdr:to>
      <xdr:col>20</xdr:col>
      <xdr:colOff>38100</xdr:colOff>
      <xdr:row>58</xdr:row>
      <xdr:rowOff>144019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135146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38125</xdr:rowOff>
    </xdr:from>
    <xdr:to>
      <xdr:col>15</xdr:col>
      <xdr:colOff>101600</xdr:colOff>
      <xdr:row>58</xdr:row>
      <xdr:rowOff>139725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130852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27994</xdr:rowOff>
    </xdr:from>
    <xdr:to>
      <xdr:col>10</xdr:col>
      <xdr:colOff>165100</xdr:colOff>
      <xdr:row>58</xdr:row>
      <xdr:rowOff>129594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120721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0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46517</xdr:rowOff>
    </xdr:from>
    <xdr:to>
      <xdr:col>6</xdr:col>
      <xdr:colOff>38100</xdr:colOff>
      <xdr:row>58</xdr:row>
      <xdr:rowOff>148117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139244</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8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67348</xdr:rowOff>
    </xdr:from>
    <xdr:to>
      <xdr:col>24</xdr:col>
      <xdr:colOff>63500</xdr:colOff>
      <xdr:row>75</xdr:row>
      <xdr:rowOff>142532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2754648"/>
          <a:ext cx="838200" cy="2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142532</xdr:rowOff>
    </xdr:from>
    <xdr:to>
      <xdr:col>19</xdr:col>
      <xdr:colOff>177800</xdr:colOff>
      <xdr:row>76</xdr:row>
      <xdr:rowOff>41644</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001282"/>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41644</xdr:rowOff>
    </xdr:from>
    <xdr:to>
      <xdr:col>15</xdr:col>
      <xdr:colOff>50800</xdr:colOff>
      <xdr:row>76</xdr:row>
      <xdr:rowOff>115672</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071844"/>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115672</xdr:rowOff>
    </xdr:from>
    <xdr:to>
      <xdr:col>10</xdr:col>
      <xdr:colOff>114300</xdr:colOff>
      <xdr:row>77</xdr:row>
      <xdr:rowOff>13715</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14587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16548</xdr:rowOff>
    </xdr:from>
    <xdr:to>
      <xdr:col>24</xdr:col>
      <xdr:colOff>114300</xdr:colOff>
      <xdr:row>74</xdr:row>
      <xdr:rowOff>118148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7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39425</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55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91732</xdr:rowOff>
    </xdr:from>
    <xdr:to>
      <xdr:col>20</xdr:col>
      <xdr:colOff>38100</xdr:colOff>
      <xdr:row>76</xdr:row>
      <xdr:rowOff>21882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9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38409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7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162294</xdr:rowOff>
    </xdr:from>
    <xdr:to>
      <xdr:col>15</xdr:col>
      <xdr:colOff>101600</xdr:colOff>
      <xdr:row>76</xdr:row>
      <xdr:rowOff>92444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0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83571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311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64872</xdr:rowOff>
    </xdr:from>
    <xdr:to>
      <xdr:col>10</xdr:col>
      <xdr:colOff>165100</xdr:colOff>
      <xdr:row>76</xdr:row>
      <xdr:rowOff>166472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0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157599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1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134365</xdr:rowOff>
    </xdr:from>
    <xdr:to>
      <xdr:col>6</xdr:col>
      <xdr:colOff>38100</xdr:colOff>
      <xdr:row>77</xdr:row>
      <xdr:rowOff>64515</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1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81043</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93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6243</xdr:rowOff>
    </xdr:from>
    <xdr:to>
      <xdr:col>24</xdr:col>
      <xdr:colOff>63500</xdr:colOff>
      <xdr:row>96</xdr:row>
      <xdr:rowOff>87807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293993"/>
          <a:ext cx="838200" cy="25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87807</xdr:rowOff>
    </xdr:from>
    <xdr:to>
      <xdr:col>19</xdr:col>
      <xdr:colOff>177800</xdr:colOff>
      <xdr:row>96</xdr:row>
      <xdr:rowOff>104953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547007"/>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151267</xdr:rowOff>
    </xdr:from>
    <xdr:to>
      <xdr:col>15</xdr:col>
      <xdr:colOff>50800</xdr:colOff>
      <xdr:row>96</xdr:row>
      <xdr:rowOff>104953</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439017"/>
          <a:ext cx="889000" cy="1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104815</xdr:rowOff>
    </xdr:from>
    <xdr:to>
      <xdr:col>10</xdr:col>
      <xdr:colOff>114300</xdr:colOff>
      <xdr:row>95</xdr:row>
      <xdr:rowOff>151267</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392565"/>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14932</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126893</xdr:rowOff>
    </xdr:from>
    <xdr:to>
      <xdr:col>24</xdr:col>
      <xdr:colOff>114300</xdr:colOff>
      <xdr:row>95</xdr:row>
      <xdr:rowOff>57043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149770</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0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37007</xdr:rowOff>
    </xdr:from>
    <xdr:to>
      <xdr:col>20</xdr:col>
      <xdr:colOff>38100</xdr:colOff>
      <xdr:row>96</xdr:row>
      <xdr:rowOff>138607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4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155134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2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54153</xdr:rowOff>
    </xdr:from>
    <xdr:to>
      <xdr:col>15</xdr:col>
      <xdr:colOff>101600</xdr:colOff>
      <xdr:row>96</xdr:row>
      <xdr:rowOff>155753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100467</xdr:rowOff>
    </xdr:from>
    <xdr:to>
      <xdr:col>10</xdr:col>
      <xdr:colOff>165100</xdr:colOff>
      <xdr:row>96</xdr:row>
      <xdr:rowOff>30617</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3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47144</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16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54015</xdr:rowOff>
    </xdr:from>
    <xdr:to>
      <xdr:col>6</xdr:col>
      <xdr:colOff>38100</xdr:colOff>
      <xdr:row>95</xdr:row>
      <xdr:rowOff>155615</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34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692</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1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73787</xdr:rowOff>
    </xdr:from>
    <xdr:to>
      <xdr:col>55</xdr:col>
      <xdr:colOff>0</xdr:colOff>
      <xdr:row>34</xdr:row>
      <xdr:rowOff>78740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9639300" y="590308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78740</xdr:rowOff>
    </xdr:from>
    <xdr:to>
      <xdr:col>50</xdr:col>
      <xdr:colOff>114300</xdr:colOff>
      <xdr:row>34</xdr:row>
      <xdr:rowOff>101219</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8750300" y="590804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139700</xdr:rowOff>
    </xdr:from>
    <xdr:to>
      <xdr:col>45</xdr:col>
      <xdr:colOff>177800</xdr:colOff>
      <xdr:row>34</xdr:row>
      <xdr:rowOff>101219</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7861300" y="5797550"/>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109601</xdr:rowOff>
    </xdr:from>
    <xdr:to>
      <xdr:col>41</xdr:col>
      <xdr:colOff>50800</xdr:colOff>
      <xdr:row>33</xdr:row>
      <xdr:rowOff>139700</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6972300" y="576745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22987</xdr:rowOff>
    </xdr:from>
    <xdr:to>
      <xdr:col>55</xdr:col>
      <xdr:colOff>50800</xdr:colOff>
      <xdr:row>34</xdr:row>
      <xdr:rowOff>124587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45864</xdr:rowOff>
    </xdr:from>
    <xdr:ext cx="469744"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27940</xdr:rowOff>
    </xdr:from>
    <xdr:to>
      <xdr:col>50</xdr:col>
      <xdr:colOff>165100</xdr:colOff>
      <xdr:row>34</xdr:row>
      <xdr:rowOff>129540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146067</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04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50419</xdr:rowOff>
    </xdr:from>
    <xdr:to>
      <xdr:col>46</xdr:col>
      <xdr:colOff>38100</xdr:colOff>
      <xdr:row>34</xdr:row>
      <xdr:rowOff>152019</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168546</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15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88900</xdr:rowOff>
    </xdr:from>
    <xdr:to>
      <xdr:col>41</xdr:col>
      <xdr:colOff>101600</xdr:colOff>
      <xdr:row>34</xdr:row>
      <xdr:rowOff>19050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35577</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26428"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58801</xdr:rowOff>
    </xdr:from>
    <xdr:to>
      <xdr:col>36</xdr:col>
      <xdr:colOff>165100</xdr:colOff>
      <xdr:row>33</xdr:row>
      <xdr:rowOff>160401</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5478</xdr:rowOff>
    </xdr:from>
    <xdr:ext cx="469744"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37428"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xmlns=""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xmlns=""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xmlns=""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99905</xdr:rowOff>
    </xdr:from>
    <xdr:to>
      <xdr:col>55</xdr:col>
      <xdr:colOff>0</xdr:colOff>
      <xdr:row>56</xdr:row>
      <xdr:rowOff>160503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9639300" y="9701105"/>
          <a:ext cx="8382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a:extLst>
            <a:ext uri="{FF2B5EF4-FFF2-40B4-BE49-F238E27FC236}">
              <a16:creationId xmlns:a16="http://schemas.microsoft.com/office/drawing/2014/main" xmlns="" id="{00000000-0008-0000-0700-00005F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157645</xdr:rowOff>
    </xdr:from>
    <xdr:to>
      <xdr:col>50</xdr:col>
      <xdr:colOff>114300</xdr:colOff>
      <xdr:row>56</xdr:row>
      <xdr:rowOff>160503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8750300" y="97588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128460</xdr:rowOff>
    </xdr:from>
    <xdr:to>
      <xdr:col>45</xdr:col>
      <xdr:colOff>177800</xdr:colOff>
      <xdr:row>56</xdr:row>
      <xdr:rowOff>157645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7861300" y="9558210"/>
          <a:ext cx="889000" cy="2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128460</xdr:rowOff>
    </xdr:from>
    <xdr:to>
      <xdr:col>41</xdr:col>
      <xdr:colOff>50800</xdr:colOff>
      <xdr:row>57</xdr:row>
      <xdr:rowOff>107715</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6972300" y="9558210"/>
          <a:ext cx="889000" cy="3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49105</xdr:rowOff>
    </xdr:from>
    <xdr:to>
      <xdr:col>55</xdr:col>
      <xdr:colOff>50800</xdr:colOff>
      <xdr:row>56</xdr:row>
      <xdr:rowOff>150705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10426700" y="96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71982</xdr:rowOff>
    </xdr:from>
    <xdr:ext cx="534377" cy="259045"/>
    <xdr:sp macro="" textlink="">
      <xdr:nvSpPr>
        <xdr:cNvPr id="370" name="農林水産業費該当値テキスト">
          <a:extLst>
            <a:ext uri="{FF2B5EF4-FFF2-40B4-BE49-F238E27FC236}">
              <a16:creationId xmlns:a16="http://schemas.microsoft.com/office/drawing/2014/main" xmlns="" id="{00000000-0008-0000-0700-000072010000}"/>
            </a:ext>
          </a:extLst>
        </xdr:cNvPr>
        <xdr:cNvSpPr txBox="1"/>
      </xdr:nvSpPr>
      <xdr:spPr>
        <a:xfrm>
          <a:off x="10528300" y="95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109703</xdr:rowOff>
    </xdr:from>
    <xdr:to>
      <xdr:col>50</xdr:col>
      <xdr:colOff>165100</xdr:colOff>
      <xdr:row>57</xdr:row>
      <xdr:rowOff>39853</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9588500" y="97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56380</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372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106845</xdr:rowOff>
    </xdr:from>
    <xdr:to>
      <xdr:col>46</xdr:col>
      <xdr:colOff>38100</xdr:colOff>
      <xdr:row>57</xdr:row>
      <xdr:rowOff>36995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8699500" y="97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53522</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8483111" y="94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77660</xdr:rowOff>
    </xdr:from>
    <xdr:to>
      <xdr:col>41</xdr:col>
      <xdr:colOff>101600</xdr:colOff>
      <xdr:row>56</xdr:row>
      <xdr:rowOff>7810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7810500" y="95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24337</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594111" y="92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56915</xdr:rowOff>
    </xdr:from>
    <xdr:to>
      <xdr:col>36</xdr:col>
      <xdr:colOff>165100</xdr:colOff>
      <xdr:row>57</xdr:row>
      <xdr:rowOff>158515</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6921500" y="98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149642</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705111" y="99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122898</xdr:rowOff>
    </xdr:from>
    <xdr:to>
      <xdr:col>55</xdr:col>
      <xdr:colOff>0</xdr:colOff>
      <xdr:row>75</xdr:row>
      <xdr:rowOff>124308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9639300" y="12981648"/>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80721</xdr:rowOff>
    </xdr:from>
    <xdr:to>
      <xdr:col>50</xdr:col>
      <xdr:colOff>114300</xdr:colOff>
      <xdr:row>75</xdr:row>
      <xdr:rowOff>124308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8750300" y="12939471"/>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73254</xdr:rowOff>
    </xdr:from>
    <xdr:to>
      <xdr:col>45</xdr:col>
      <xdr:colOff>177800</xdr:colOff>
      <xdr:row>75</xdr:row>
      <xdr:rowOff>80721</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293200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73254</xdr:rowOff>
    </xdr:from>
    <xdr:to>
      <xdr:col>41</xdr:col>
      <xdr:colOff>50800</xdr:colOff>
      <xdr:row>75</xdr:row>
      <xdr:rowOff>168999</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6972300" y="12932004"/>
          <a:ext cx="889000" cy="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72098</xdr:rowOff>
    </xdr:from>
    <xdr:to>
      <xdr:col>55</xdr:col>
      <xdr:colOff>50800</xdr:colOff>
      <xdr:row>76</xdr:row>
      <xdr:rowOff>2248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94975</xdr:rowOff>
    </xdr:from>
    <xdr:ext cx="534377"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27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73508</xdr:rowOff>
    </xdr:from>
    <xdr:to>
      <xdr:col>50</xdr:col>
      <xdr:colOff>165100</xdr:colOff>
      <xdr:row>76</xdr:row>
      <xdr:rowOff>3659</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2932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20185</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372111" y="12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29921</xdr:rowOff>
    </xdr:from>
    <xdr:to>
      <xdr:col>46</xdr:col>
      <xdr:colOff>38100</xdr:colOff>
      <xdr:row>75</xdr:row>
      <xdr:rowOff>131521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148048</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483111" y="126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22454</xdr:rowOff>
    </xdr:from>
    <xdr:to>
      <xdr:col>41</xdr:col>
      <xdr:colOff>101600</xdr:colOff>
      <xdr:row>75</xdr:row>
      <xdr:rowOff>124054</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28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140581</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594111" y="126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118199</xdr:rowOff>
    </xdr:from>
    <xdr:to>
      <xdr:col>36</xdr:col>
      <xdr:colOff>165100</xdr:colOff>
      <xdr:row>76</xdr:row>
      <xdr:rowOff>48349</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29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64876</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05111" y="127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39326</xdr:rowOff>
    </xdr:from>
    <xdr:to>
      <xdr:col>55</xdr:col>
      <xdr:colOff>0</xdr:colOff>
      <xdr:row>96</xdr:row>
      <xdr:rowOff>118783</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498526"/>
          <a:ext cx="838200" cy="7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39326</xdr:rowOff>
    </xdr:from>
    <xdr:to>
      <xdr:col>50</xdr:col>
      <xdr:colOff>114300</xdr:colOff>
      <xdr:row>96</xdr:row>
      <xdr:rowOff>156750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498526"/>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156750</xdr:rowOff>
    </xdr:from>
    <xdr:to>
      <xdr:col>45</xdr:col>
      <xdr:colOff>177800</xdr:colOff>
      <xdr:row>96</xdr:row>
      <xdr:rowOff>170351</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615950"/>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158045</xdr:rowOff>
    </xdr:from>
    <xdr:to>
      <xdr:col>41</xdr:col>
      <xdr:colOff>50800</xdr:colOff>
      <xdr:row>96</xdr:row>
      <xdr:rowOff>170351</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445795"/>
          <a:ext cx="889000" cy="18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67983</xdr:rowOff>
    </xdr:from>
    <xdr:to>
      <xdr:col>55</xdr:col>
      <xdr:colOff>50800</xdr:colOff>
      <xdr:row>96</xdr:row>
      <xdr:rowOff>169583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90860</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3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159976</xdr:rowOff>
    </xdr:from>
    <xdr:to>
      <xdr:col>50</xdr:col>
      <xdr:colOff>165100</xdr:colOff>
      <xdr:row>96</xdr:row>
      <xdr:rowOff>90126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106653</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2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105950</xdr:rowOff>
    </xdr:from>
    <xdr:to>
      <xdr:col>46</xdr:col>
      <xdr:colOff>38100</xdr:colOff>
      <xdr:row>97</xdr:row>
      <xdr:rowOff>36100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5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52627</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3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119551</xdr:rowOff>
    </xdr:from>
    <xdr:to>
      <xdr:col>41</xdr:col>
      <xdr:colOff>101600</xdr:colOff>
      <xdr:row>97</xdr:row>
      <xdr:rowOff>49701</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5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66228</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3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107245</xdr:rowOff>
    </xdr:from>
    <xdr:to>
      <xdr:col>36</xdr:col>
      <xdr:colOff>165100</xdr:colOff>
      <xdr:row>96</xdr:row>
      <xdr:rowOff>37395</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3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53922</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1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144141</xdr:rowOff>
    </xdr:from>
    <xdr:to>
      <xdr:col>85</xdr:col>
      <xdr:colOff>127000</xdr:colOff>
      <xdr:row>37</xdr:row>
      <xdr:rowOff>155735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5481300" y="6487791"/>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164356</xdr:rowOff>
    </xdr:from>
    <xdr:to>
      <xdr:col>81</xdr:col>
      <xdr:colOff>50800</xdr:colOff>
      <xdr:row>37</xdr:row>
      <xdr:rowOff>144141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6165106"/>
          <a:ext cx="889000" cy="3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164356</xdr:rowOff>
    </xdr:from>
    <xdr:to>
      <xdr:col>76</xdr:col>
      <xdr:colOff>114300</xdr:colOff>
      <xdr:row>37</xdr:row>
      <xdr:rowOff>129021</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165106"/>
          <a:ext cx="889000" cy="30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69291</xdr:rowOff>
    </xdr:from>
    <xdr:to>
      <xdr:col>71</xdr:col>
      <xdr:colOff>177800</xdr:colOff>
      <xdr:row>37</xdr:row>
      <xdr:rowOff>129021</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641294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104935</xdr:rowOff>
    </xdr:from>
    <xdr:to>
      <xdr:col>85</xdr:col>
      <xdr:colOff>177800</xdr:colOff>
      <xdr:row>38</xdr:row>
      <xdr:rowOff>35085</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4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83362</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4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93341</xdr:rowOff>
    </xdr:from>
    <xdr:to>
      <xdr:col>81</xdr:col>
      <xdr:colOff>101600</xdr:colOff>
      <xdr:row>38</xdr:row>
      <xdr:rowOff>23492</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436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40018</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2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113556</xdr:rowOff>
    </xdr:from>
    <xdr:to>
      <xdr:col>76</xdr:col>
      <xdr:colOff>165100</xdr:colOff>
      <xdr:row>36</xdr:row>
      <xdr:rowOff>43706</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1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60233</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58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78221</xdr:rowOff>
    </xdr:from>
    <xdr:to>
      <xdr:col>72</xdr:col>
      <xdr:colOff>38100</xdr:colOff>
      <xdr:row>38</xdr:row>
      <xdr:rowOff>8372</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421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24898</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1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18491</xdr:rowOff>
    </xdr:from>
    <xdr:to>
      <xdr:col>67</xdr:col>
      <xdr:colOff>101600</xdr:colOff>
      <xdr:row>37</xdr:row>
      <xdr:rowOff>120091</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136618</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1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xmlns=""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58738</xdr:rowOff>
    </xdr:from>
    <xdr:to>
      <xdr:col>85</xdr:col>
      <xdr:colOff>126364</xdr:colOff>
      <xdr:row>59</xdr:row>
      <xdr:rowOff>45974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6317595" y="9145588"/>
          <a:ext cx="1269" cy="1015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49801</xdr:rowOff>
    </xdr:from>
    <xdr:ext cx="534377" cy="259045"/>
    <xdr:sp macro="" textlink="">
      <xdr:nvSpPr>
        <xdr:cNvPr id="579" name="教育費最小値テキスト">
          <a:extLst>
            <a:ext uri="{FF2B5EF4-FFF2-40B4-BE49-F238E27FC236}">
              <a16:creationId xmlns:a16="http://schemas.microsoft.com/office/drawing/2014/main" xmlns="" id="{00000000-0008-0000-0700-000043020000}"/>
            </a:ext>
          </a:extLst>
        </xdr:cNvPr>
        <xdr:cNvSpPr txBox="1"/>
      </xdr:nvSpPr>
      <xdr:spPr>
        <a:xfrm>
          <a:off x="16370300" y="101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45974</xdr:rowOff>
    </xdr:from>
    <xdr:to>
      <xdr:col>86</xdr:col>
      <xdr:colOff>25400</xdr:colOff>
      <xdr:row>59</xdr:row>
      <xdr:rowOff>45974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1016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5415</xdr:rowOff>
    </xdr:from>
    <xdr:ext cx="599010" cy="259045"/>
    <xdr:sp macro="" textlink="">
      <xdr:nvSpPr>
        <xdr:cNvPr id="581" name="教育費最大値テキスト">
          <a:extLst>
            <a:ext uri="{FF2B5EF4-FFF2-40B4-BE49-F238E27FC236}">
              <a16:creationId xmlns:a16="http://schemas.microsoft.com/office/drawing/2014/main" xmlns="" id="{00000000-0008-0000-0700-000045020000}"/>
            </a:ext>
          </a:extLst>
        </xdr:cNvPr>
        <xdr:cNvSpPr txBox="1"/>
      </xdr:nvSpPr>
      <xdr:spPr>
        <a:xfrm>
          <a:off x="16370300" y="892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58738</xdr:rowOff>
    </xdr:from>
    <xdr:to>
      <xdr:col>86</xdr:col>
      <xdr:colOff>25400</xdr:colOff>
      <xdr:row>53</xdr:row>
      <xdr:rowOff>58738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91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107391</xdr:rowOff>
    </xdr:from>
    <xdr:to>
      <xdr:col>85</xdr:col>
      <xdr:colOff>127000</xdr:colOff>
      <xdr:row>58</xdr:row>
      <xdr:rowOff>52159</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5481300" y="9537141"/>
          <a:ext cx="838200" cy="4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55249</xdr:rowOff>
    </xdr:from>
    <xdr:ext cx="534377" cy="259045"/>
    <xdr:sp macro="" textlink="">
      <xdr:nvSpPr>
        <xdr:cNvPr id="584" name="教育費平均値テキスト">
          <a:extLst>
            <a:ext uri="{FF2B5EF4-FFF2-40B4-BE49-F238E27FC236}">
              <a16:creationId xmlns:a16="http://schemas.microsoft.com/office/drawing/2014/main" xmlns="" id="{00000000-0008-0000-0700-000048020000}"/>
            </a:ext>
          </a:extLst>
        </xdr:cNvPr>
        <xdr:cNvSpPr txBox="1"/>
      </xdr:nvSpPr>
      <xdr:spPr>
        <a:xfrm>
          <a:off x="16370300" y="98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76822</xdr:rowOff>
    </xdr:from>
    <xdr:to>
      <xdr:col>85</xdr:col>
      <xdr:colOff>177800</xdr:colOff>
      <xdr:row>58</xdr:row>
      <xdr:rowOff>6972</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6268700" y="984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14974</xdr:rowOff>
    </xdr:from>
    <xdr:to>
      <xdr:col>81</xdr:col>
      <xdr:colOff>50800</xdr:colOff>
      <xdr:row>58</xdr:row>
      <xdr:rowOff>52159</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4592300" y="9616174"/>
          <a:ext cx="889000" cy="3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84277</xdr:rowOff>
    </xdr:from>
    <xdr:to>
      <xdr:col>81</xdr:col>
      <xdr:colOff>101600</xdr:colOff>
      <xdr:row>58</xdr:row>
      <xdr:rowOff>14427</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5430500" y="985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30954</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6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143243</xdr:rowOff>
    </xdr:from>
    <xdr:to>
      <xdr:col>76</xdr:col>
      <xdr:colOff>114300</xdr:colOff>
      <xdr:row>56</xdr:row>
      <xdr:rowOff>14974</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3703300" y="9572993"/>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85585</xdr:rowOff>
    </xdr:from>
    <xdr:to>
      <xdr:col>76</xdr:col>
      <xdr:colOff>165100</xdr:colOff>
      <xdr:row>58</xdr:row>
      <xdr:rowOff>15735</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45415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6862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49873</xdr:rowOff>
    </xdr:from>
    <xdr:to>
      <xdr:col>71</xdr:col>
      <xdr:colOff>177800</xdr:colOff>
      <xdr:row>55</xdr:row>
      <xdr:rowOff>143243</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a:off x="12814300" y="8622373"/>
          <a:ext cx="889000" cy="9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171124</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36982</xdr:rowOff>
    </xdr:from>
    <xdr:to>
      <xdr:col>67</xdr:col>
      <xdr:colOff>101600</xdr:colOff>
      <xdr:row>57</xdr:row>
      <xdr:rowOff>138582</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2763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129709</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9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56591</xdr:rowOff>
    </xdr:from>
    <xdr:to>
      <xdr:col>85</xdr:col>
      <xdr:colOff>177800</xdr:colOff>
      <xdr:row>55</xdr:row>
      <xdr:rowOff>158191</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6268700" y="94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79468</xdr:rowOff>
    </xdr:from>
    <xdr:ext cx="534377" cy="259045"/>
    <xdr:sp macro="" textlink="">
      <xdr:nvSpPr>
        <xdr:cNvPr id="603" name="教育費該当値テキスト">
          <a:extLst>
            <a:ext uri="{FF2B5EF4-FFF2-40B4-BE49-F238E27FC236}">
              <a16:creationId xmlns:a16="http://schemas.microsoft.com/office/drawing/2014/main" xmlns="" id="{00000000-0008-0000-0700-00005B020000}"/>
            </a:ext>
          </a:extLst>
        </xdr:cNvPr>
        <xdr:cNvSpPr txBox="1"/>
      </xdr:nvSpPr>
      <xdr:spPr>
        <a:xfrm>
          <a:off x="16370300" y="93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1359</xdr:rowOff>
    </xdr:from>
    <xdr:to>
      <xdr:col>81</xdr:col>
      <xdr:colOff>101600</xdr:colOff>
      <xdr:row>58</xdr:row>
      <xdr:rowOff>102959</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5430500" y="99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94086</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14111" y="100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135624</xdr:rowOff>
    </xdr:from>
    <xdr:to>
      <xdr:col>76</xdr:col>
      <xdr:colOff>165100</xdr:colOff>
      <xdr:row>56</xdr:row>
      <xdr:rowOff>65774</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4541500" y="95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82301</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325111" y="93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92443</xdr:rowOff>
    </xdr:from>
    <xdr:to>
      <xdr:col>72</xdr:col>
      <xdr:colOff>38100</xdr:colOff>
      <xdr:row>56</xdr:row>
      <xdr:rowOff>22593</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3652500" y="95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39120</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3436111" y="92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170523</xdr:rowOff>
    </xdr:from>
    <xdr:to>
      <xdr:col>67</xdr:col>
      <xdr:colOff>101600</xdr:colOff>
      <xdr:row>50</xdr:row>
      <xdr:rowOff>100673</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2763500" y="85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117200</xdr:rowOff>
    </xdr:from>
    <xdr:ext cx="599010"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514795" y="834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118898</xdr:rowOff>
    </xdr:from>
    <xdr:to>
      <xdr:col>85</xdr:col>
      <xdr:colOff>127000</xdr:colOff>
      <xdr:row>78</xdr:row>
      <xdr:rowOff>139655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491998"/>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118898</xdr:rowOff>
    </xdr:from>
    <xdr:to>
      <xdr:col>81</xdr:col>
      <xdr:colOff>50800</xdr:colOff>
      <xdr:row>78</xdr:row>
      <xdr:rowOff>125572</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4592300" y="13491998"/>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21971</xdr:rowOff>
    </xdr:from>
    <xdr:to>
      <xdr:col>76</xdr:col>
      <xdr:colOff>114300</xdr:colOff>
      <xdr:row>78</xdr:row>
      <xdr:rowOff>125572</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3395071"/>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4232</xdr:rowOff>
    </xdr:from>
    <xdr:to>
      <xdr:col>71</xdr:col>
      <xdr:colOff>177800</xdr:colOff>
      <xdr:row>78</xdr:row>
      <xdr:rowOff>21971</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2814300" y="13205882"/>
          <a:ext cx="889000" cy="18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150354</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5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88855</xdr:rowOff>
    </xdr:from>
    <xdr:to>
      <xdr:col>85</xdr:col>
      <xdr:colOff>177800</xdr:colOff>
      <xdr:row>79</xdr:row>
      <xdr:rowOff>19005</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3782</xdr:rowOff>
    </xdr:from>
    <xdr:ext cx="249299"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376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68098</xdr:rowOff>
    </xdr:from>
    <xdr:to>
      <xdr:col>81</xdr:col>
      <xdr:colOff>101600</xdr:colOff>
      <xdr:row>78</xdr:row>
      <xdr:rowOff>169698</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160825</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74772</xdr:rowOff>
    </xdr:from>
    <xdr:to>
      <xdr:col>76</xdr:col>
      <xdr:colOff>165100</xdr:colOff>
      <xdr:row>79</xdr:row>
      <xdr:rowOff>4922</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167499</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3017" y="1354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142621</xdr:rowOff>
    </xdr:from>
    <xdr:to>
      <xdr:col>72</xdr:col>
      <xdr:colOff>38100</xdr:colOff>
      <xdr:row>78</xdr:row>
      <xdr:rowOff>72771</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89298</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468428" y="1311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124882</xdr:rowOff>
    </xdr:from>
    <xdr:to>
      <xdr:col>67</xdr:col>
      <xdr:colOff>101600</xdr:colOff>
      <xdr:row>77</xdr:row>
      <xdr:rowOff>55032</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1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71559</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579428" y="129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xmlns=""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3" name="公債費最小値テキスト">
          <a:extLst>
            <a:ext uri="{FF2B5EF4-FFF2-40B4-BE49-F238E27FC236}">
              <a16:creationId xmlns:a16="http://schemas.microsoft.com/office/drawing/2014/main" xmlns="" id="{00000000-0008-0000-0700-0000B5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5" name="公債費最大値テキスト">
          <a:extLst>
            <a:ext uri="{FF2B5EF4-FFF2-40B4-BE49-F238E27FC236}">
              <a16:creationId xmlns:a16="http://schemas.microsoft.com/office/drawing/2014/main" xmlns="" id="{00000000-0008-0000-0700-0000B7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78305</xdr:rowOff>
    </xdr:from>
    <xdr:to>
      <xdr:col>85</xdr:col>
      <xdr:colOff>127000</xdr:colOff>
      <xdr:row>95</xdr:row>
      <xdr:rowOff>136434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5481300" y="16366055"/>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698" name="公債費平均値テキスト">
          <a:extLst>
            <a:ext uri="{FF2B5EF4-FFF2-40B4-BE49-F238E27FC236}">
              <a16:creationId xmlns:a16="http://schemas.microsoft.com/office/drawing/2014/main" xmlns="" id="{00000000-0008-0000-0700-0000BA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84265</xdr:rowOff>
    </xdr:from>
    <xdr:to>
      <xdr:col>81</xdr:col>
      <xdr:colOff>50800</xdr:colOff>
      <xdr:row>95</xdr:row>
      <xdr:rowOff>136434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4592300" y="16372015"/>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84265</xdr:rowOff>
    </xdr:from>
    <xdr:to>
      <xdr:col>76</xdr:col>
      <xdr:colOff>114300</xdr:colOff>
      <xdr:row>95</xdr:row>
      <xdr:rowOff>121755</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3703300" y="1637201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102797</xdr:rowOff>
    </xdr:from>
    <xdr:to>
      <xdr:col>71</xdr:col>
      <xdr:colOff>177800</xdr:colOff>
      <xdr:row>95</xdr:row>
      <xdr:rowOff>121755</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2814300" y="16390547"/>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27505</xdr:rowOff>
    </xdr:from>
    <xdr:to>
      <xdr:col>85</xdr:col>
      <xdr:colOff>177800</xdr:colOff>
      <xdr:row>95</xdr:row>
      <xdr:rowOff>129105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6268700" y="163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50382</xdr:rowOff>
    </xdr:from>
    <xdr:ext cx="534377" cy="259045"/>
    <xdr:sp macro="" textlink="">
      <xdr:nvSpPr>
        <xdr:cNvPr id="717" name="公債費該当値テキスト">
          <a:extLst>
            <a:ext uri="{FF2B5EF4-FFF2-40B4-BE49-F238E27FC236}">
              <a16:creationId xmlns:a16="http://schemas.microsoft.com/office/drawing/2014/main" xmlns="" id="{00000000-0008-0000-0700-0000CD020000}"/>
            </a:ext>
          </a:extLst>
        </xdr:cNvPr>
        <xdr:cNvSpPr txBox="1"/>
      </xdr:nvSpPr>
      <xdr:spPr>
        <a:xfrm>
          <a:off x="16370300" y="161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85634</xdr:rowOff>
    </xdr:from>
    <xdr:to>
      <xdr:col>81</xdr:col>
      <xdr:colOff>101600</xdr:colOff>
      <xdr:row>96</xdr:row>
      <xdr:rowOff>15784</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5430500" y="163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32311</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14111" y="161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33465</xdr:rowOff>
    </xdr:from>
    <xdr:to>
      <xdr:col>76</xdr:col>
      <xdr:colOff>165100</xdr:colOff>
      <xdr:row>95</xdr:row>
      <xdr:rowOff>135065</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4541500" y="16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151592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325111" y="160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70955</xdr:rowOff>
    </xdr:from>
    <xdr:to>
      <xdr:col>72</xdr:col>
      <xdr:colOff>38100</xdr:colOff>
      <xdr:row>96</xdr:row>
      <xdr:rowOff>1105</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3652500" y="163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17632</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436111" y="161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51997</xdr:rowOff>
    </xdr:from>
    <xdr:to>
      <xdr:col>67</xdr:col>
      <xdr:colOff>101600</xdr:colOff>
      <xdr:row>95</xdr:row>
      <xdr:rowOff>153597</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2763500" y="163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170124</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547111" y="1611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xmlns=""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0" name="諸支出金最小値テキスト">
          <a:extLst>
            <a:ext uri="{FF2B5EF4-FFF2-40B4-BE49-F238E27FC236}">
              <a16:creationId xmlns:a16="http://schemas.microsoft.com/office/drawing/2014/main" xmlns="" id="{00000000-0008-0000-0700-0000EE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2" name="諸支出金最大値テキスト">
          <a:extLst>
            <a:ext uri="{FF2B5EF4-FFF2-40B4-BE49-F238E27FC236}">
              <a16:creationId xmlns:a16="http://schemas.microsoft.com/office/drawing/2014/main" xmlns="" id="{00000000-0008-0000-0700-0000F0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5" name="諸支出金平均値テキスト">
          <a:extLst>
            <a:ext uri="{FF2B5EF4-FFF2-40B4-BE49-F238E27FC236}">
              <a16:creationId xmlns:a16="http://schemas.microsoft.com/office/drawing/2014/main" xmlns="" id="{00000000-0008-0000-0700-0000F3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4" name="諸支出金該当値テキスト">
          <a:extLst>
            <a:ext uri="{FF2B5EF4-FFF2-40B4-BE49-F238E27FC236}">
              <a16:creationId xmlns:a16="http://schemas.microsoft.com/office/drawing/2014/main" xmlns="" id="{00000000-0008-0000-0700-000006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目的別歳出の構成項目で一番大きいのが民生費で、住民一人当たり</a:t>
          </a:r>
          <a:r>
            <a:rPr kumimoji="1" lang="en-US" altLang="ja-JP" sz="1300">
              <a:latin typeface="ＭＳ Ｐゴシック" panose="020B0600070205080204" pitchFamily="50" charset="-128"/>
              <a:ea typeface="ＭＳ Ｐゴシック" panose="020B0600070205080204" pitchFamily="50" charset="-128"/>
            </a:rPr>
            <a:t>155,697</a:t>
          </a:r>
          <a:r>
            <a:rPr kumimoji="1" lang="ja-JP" altLang="en-US" sz="1300">
              <a:latin typeface="ＭＳ Ｐゴシック" panose="020B0600070205080204" pitchFamily="50" charset="-128"/>
              <a:ea typeface="ＭＳ Ｐゴシック" panose="020B0600070205080204" pitchFamily="50" charset="-128"/>
            </a:rPr>
            <a:t>円となっている。近年は類似団体同様に少しずつ伸びてきたが、大幅に増加した要因は、児童福祉の充実を図るため屋内遊戯施設整備事業に取り組み、普通建設事業費費が増加したものである。また、国民健康保険、介護保険、後期高齢者医療各会計への繰出金も増加傾向にあるため、健康づくりの取り組みや疾病等の予防対策により、医療費抑制による削減を図っていきたい。次に大きいのが教育費で住民一人当たり</a:t>
          </a:r>
          <a:r>
            <a:rPr kumimoji="1" lang="en-US" altLang="ja-JP" sz="1300">
              <a:latin typeface="ＭＳ Ｐゴシック" panose="020B0600070205080204" pitchFamily="50" charset="-128"/>
              <a:ea typeface="ＭＳ Ｐゴシック" panose="020B0600070205080204" pitchFamily="50" charset="-128"/>
            </a:rPr>
            <a:t>79,044</a:t>
          </a:r>
          <a:r>
            <a:rPr kumimoji="1" lang="ja-JP" altLang="en-US" sz="1300">
              <a:latin typeface="ＭＳ Ｐゴシック" panose="020B0600070205080204" pitchFamily="50" charset="-128"/>
              <a:ea typeface="ＭＳ Ｐゴシック" panose="020B0600070205080204" pitchFamily="50" charset="-128"/>
            </a:rPr>
            <a:t>円となっており、大幅に増加した要因は老朽化した図書館の建て替え事業に取り組み、普通建設事業費が増加したことによるものである。次に大きいのが衛生費で住民一人当たり</a:t>
          </a:r>
          <a:r>
            <a:rPr kumimoji="1" lang="en-US" altLang="ja-JP" sz="1300">
              <a:latin typeface="ＭＳ Ｐゴシック" panose="020B0600070205080204" pitchFamily="50" charset="-128"/>
              <a:ea typeface="ＭＳ Ｐゴシック" panose="020B0600070205080204" pitchFamily="50" charset="-128"/>
            </a:rPr>
            <a:t>48,338</a:t>
          </a:r>
          <a:r>
            <a:rPr kumimoji="1" lang="ja-JP" altLang="en-US" sz="1300">
              <a:latin typeface="ＭＳ Ｐゴシック" panose="020B0600070205080204" pitchFamily="50" charset="-128"/>
              <a:ea typeface="ＭＳ Ｐゴシック" panose="020B0600070205080204" pitchFamily="50" charset="-128"/>
            </a:rPr>
            <a:t>円となった。増額の要因は、カーボンマネジメント事業への取り組みによる普通建設事業費の増加によるものである。これらの普通建設事業による増加は一時的なものであり、今後減少する見込みである。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年度に引き続き実質単年度収支はプラスとなった。財政調整基金は除雪による取り崩しを行わなかったため、</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の増額となった。今後も、老朽化する公共施設の長寿命化対策など大きな普通建設事業が予定されており、基金の取り崩しで対応することになるが、決算余剰金を確実に積み立てながら、事務事業の見直しを進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すべての会計において黒字で推移している。病院事業会計については、改革プランに沿った取り組みなどにより、入院、外来等の医業収益が改善してきており、黒字幅が拡大傾向となっている。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社会保障費の増大や公共施設の老朽化などに対応すべく、公共施設等総合管理計画や個別施設計画、各種長寿命化計画などを実施計画に反映させ、事業を平準化し、将来にわたり健全な財政運営が堅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12003796</v>
      </c>
      <c r="BO4" s="430"/>
      <c r="BP4" s="430"/>
      <c r="BQ4" s="430"/>
      <c r="BR4" s="430"/>
      <c r="BS4" s="430"/>
      <c r="BT4" s="430"/>
      <c r="BU4" s="431"/>
      <c r="BV4" s="429">
        <v>10525217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6.9</v>
      </c>
      <c r="CU4" s="436"/>
      <c r="CV4" s="436"/>
      <c r="CW4" s="436"/>
      <c r="CX4" s="436"/>
      <c r="CY4" s="436"/>
      <c r="CZ4" s="436"/>
      <c r="DA4" s="437"/>
      <c r="DB4" s="435">
        <v>7.3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11554831</v>
      </c>
      <c r="BO5" s="467"/>
      <c r="BP5" s="467"/>
      <c r="BQ5" s="467"/>
      <c r="BR5" s="467"/>
      <c r="BS5" s="467"/>
      <c r="BT5" s="467"/>
      <c r="BU5" s="468"/>
      <c r="BV5" s="466">
        <v>10029491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91.4</v>
      </c>
      <c r="CU5" s="464"/>
      <c r="CV5" s="464"/>
      <c r="CW5" s="464"/>
      <c r="CX5" s="464"/>
      <c r="CY5" s="464"/>
      <c r="CZ5" s="464"/>
      <c r="DA5" s="465"/>
      <c r="DB5" s="463">
        <v>90.3</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448965</v>
      </c>
      <c r="BO6" s="467"/>
      <c r="BP6" s="467"/>
      <c r="BQ6" s="467"/>
      <c r="BR6" s="467"/>
      <c r="BS6" s="467"/>
      <c r="BT6" s="467"/>
      <c r="BU6" s="468"/>
      <c r="BV6" s="466">
        <v>495726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v>
      </c>
      <c r="CU6" s="504"/>
      <c r="CV6" s="504"/>
      <c r="CW6" s="504"/>
      <c r="CX6" s="504"/>
      <c r="CY6" s="504"/>
      <c r="CZ6" s="504"/>
      <c r="DA6" s="505"/>
      <c r="DB6" s="503">
        <v>94.9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15</v>
      </c>
      <c r="BO7" s="467"/>
      <c r="BP7" s="467"/>
      <c r="BQ7" s="467"/>
      <c r="BR7" s="467"/>
      <c r="BS7" s="467"/>
      <c r="BT7" s="467"/>
      <c r="BU7" s="468"/>
      <c r="BV7" s="466">
        <v>6830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6552264</v>
      </c>
      <c r="CU7" s="467"/>
      <c r="CV7" s="467"/>
      <c r="CW7" s="467"/>
      <c r="CX7" s="467"/>
      <c r="CY7" s="467"/>
      <c r="CZ7" s="467"/>
      <c r="DA7" s="468"/>
      <c r="DB7" s="466">
        <v>6683724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448950</v>
      </c>
      <c r="BO8" s="467"/>
      <c r="BP8" s="467"/>
      <c r="BQ8" s="467"/>
      <c r="BR8" s="467"/>
      <c r="BS8" s="467"/>
      <c r="BT8" s="467"/>
      <c r="BU8" s="468"/>
      <c r="BV8" s="466">
        <v>488896</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c r="A9" s="186"/>
      <c r="B9" s="460" t="s">
        <v>109</v>
      </c>
      <c r="C9" s="461"/>
      <c r="D9" s="461"/>
      <c r="E9" s="461"/>
      <c r="F9" s="461"/>
      <c r="G9" s="461"/>
      <c r="H9" s="461"/>
      <c r="I9" s="461"/>
      <c r="J9" s="461"/>
      <c r="K9" s="509"/>
      <c r="L9" s="510" t="s">
        <v>110</v>
      </c>
      <c r="M9" s="511"/>
      <c r="N9" s="511"/>
      <c r="O9" s="511"/>
      <c r="P9" s="511"/>
      <c r="Q9" s="512"/>
      <c r="R9" s="513">
        <v>23882</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-39946</v>
      </c>
      <c r="BO9" s="467"/>
      <c r="BP9" s="467"/>
      <c r="BQ9" s="467"/>
      <c r="BR9" s="467"/>
      <c r="BS9" s="467"/>
      <c r="BT9" s="467"/>
      <c r="BU9" s="468"/>
      <c r="BV9" s="466">
        <v>160577</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12.2</v>
      </c>
      <c r="CU9" s="464"/>
      <c r="CV9" s="464"/>
      <c r="CW9" s="464"/>
      <c r="CX9" s="464"/>
      <c r="CY9" s="464"/>
      <c r="CZ9" s="464"/>
      <c r="DA9" s="465"/>
      <c r="DB9" s="463">
        <v>11.8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115</v>
      </c>
      <c r="M10" s="496"/>
      <c r="N10" s="496"/>
      <c r="O10" s="496"/>
      <c r="P10" s="496"/>
      <c r="Q10" s="497"/>
      <c r="R10" s="517">
        <v>25025</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244480</v>
      </c>
      <c r="BO10" s="467"/>
      <c r="BP10" s="467"/>
      <c r="BQ10" s="467"/>
      <c r="BR10" s="467"/>
      <c r="BS10" s="467"/>
      <c r="BT10" s="467"/>
      <c r="BU10" s="468"/>
      <c r="BV10" s="466">
        <v>165381</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8942</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23464</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91274</v>
      </c>
      <c r="BO12" s="467"/>
      <c r="BP12" s="467"/>
      <c r="BQ12" s="467"/>
      <c r="BR12" s="467"/>
      <c r="BS12" s="467"/>
      <c r="BT12" s="467"/>
      <c r="BU12" s="468"/>
      <c r="BV12" s="466">
        <v>270855</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135</v>
      </c>
      <c r="N13" s="555"/>
      <c r="O13" s="555"/>
      <c r="P13" s="555"/>
      <c r="Q13" s="556"/>
      <c r="R13" s="547">
        <v>23305</v>
      </c>
      <c r="S13" s="548"/>
      <c r="T13" s="548"/>
      <c r="U13" s="548"/>
      <c r="V13" s="549"/>
      <c r="W13" s="482" t="s">
        <v>136</v>
      </c>
      <c r="X13" s="483"/>
      <c r="Y13" s="483"/>
      <c r="Z13" s="483"/>
      <c r="AA13" s="483"/>
      <c r="AB13" s="473"/>
      <c r="AC13" s="517">
        <v>1871</v>
      </c>
      <c r="AD13" s="518"/>
      <c r="AE13" s="518"/>
      <c r="AF13" s="518"/>
      <c r="AG13" s="557"/>
      <c r="AH13" s="517">
        <v>2087</v>
      </c>
      <c r="AI13" s="518"/>
      <c r="AJ13" s="518"/>
      <c r="AK13" s="518"/>
      <c r="AL13" s="519"/>
      <c r="AM13" s="495" t="s">
        <v>137</v>
      </c>
      <c r="AN13" s="496"/>
      <c r="AO13" s="496"/>
      <c r="AP13" s="496"/>
      <c r="AQ13" s="496"/>
      <c r="AR13" s="496"/>
      <c r="AS13" s="496"/>
      <c r="AT13" s="497"/>
      <c r="AU13" s="498" t="s">
        <v>132</v>
      </c>
      <c r="AV13" s="499"/>
      <c r="AW13" s="499"/>
      <c r="AX13" s="499"/>
      <c r="AY13" s="500" t="s">
        <v>138</v>
      </c>
      <c r="AZ13" s="501"/>
      <c r="BA13" s="501"/>
      <c r="BB13" s="501"/>
      <c r="BC13" s="501"/>
      <c r="BD13" s="501"/>
      <c r="BE13" s="501"/>
      <c r="BF13" s="501"/>
      <c r="BG13" s="501"/>
      <c r="BH13" s="501"/>
      <c r="BI13" s="501"/>
      <c r="BJ13" s="501"/>
      <c r="BK13" s="501"/>
      <c r="BL13" s="501"/>
      <c r="BM13" s="502"/>
      <c r="BN13" s="466">
        <v>122202</v>
      </c>
      <c r="BO13" s="467"/>
      <c r="BP13" s="467"/>
      <c r="BQ13" s="467"/>
      <c r="BR13" s="467"/>
      <c r="BS13" s="467"/>
      <c r="BT13" s="467"/>
      <c r="BU13" s="468"/>
      <c r="BV13" s="466">
        <v>55103</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9.8000000000000007</v>
      </c>
      <c r="CU13" s="464"/>
      <c r="CV13" s="464"/>
      <c r="CW13" s="464"/>
      <c r="CX13" s="464"/>
      <c r="CY13" s="464"/>
      <c r="CZ13" s="464"/>
      <c r="DA13" s="465"/>
      <c r="DB13" s="463">
        <v>9.6999999999999993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140</v>
      </c>
      <c r="M14" s="545"/>
      <c r="N14" s="545"/>
      <c r="O14" s="545"/>
      <c r="P14" s="545"/>
      <c r="Q14" s="546"/>
      <c r="R14" s="547">
        <v>23788</v>
      </c>
      <c r="S14" s="548"/>
      <c r="T14" s="548"/>
      <c r="U14" s="548"/>
      <c r="V14" s="549"/>
      <c r="W14" s="456"/>
      <c r="X14" s="457"/>
      <c r="Y14" s="457"/>
      <c r="Z14" s="457"/>
      <c r="AA14" s="457"/>
      <c r="AB14" s="446"/>
      <c r="AC14" s="550">
        <v>14.7</v>
      </c>
      <c r="AD14" s="551"/>
      <c r="AE14" s="551"/>
      <c r="AF14" s="551"/>
      <c r="AG14" s="552"/>
      <c r="AH14" s="550">
        <v>16.2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122.2</v>
      </c>
      <c r="CU14" s="562"/>
      <c r="CV14" s="562"/>
      <c r="CW14" s="562"/>
      <c r="CX14" s="562"/>
      <c r="CY14" s="562"/>
      <c r="CZ14" s="562"/>
      <c r="DA14" s="563"/>
      <c r="DB14" s="561">
        <v>116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135</v>
      </c>
      <c r="N15" s="555"/>
      <c r="O15" s="555"/>
      <c r="P15" s="555"/>
      <c r="Q15" s="556"/>
      <c r="R15" s="547">
        <v>23641</v>
      </c>
      <c r="S15" s="548"/>
      <c r="T15" s="548"/>
      <c r="U15" s="548"/>
      <c r="V15" s="549"/>
      <c r="W15" s="482" t="s">
        <v>142</v>
      </c>
      <c r="X15" s="483"/>
      <c r="Y15" s="483"/>
      <c r="Z15" s="483"/>
      <c r="AA15" s="483"/>
      <c r="AB15" s="473"/>
      <c r="AC15" s="517">
        <v>4622</v>
      </c>
      <c r="AD15" s="518"/>
      <c r="AE15" s="518"/>
      <c r="AF15" s="518"/>
      <c r="AG15" s="557"/>
      <c r="AH15" s="517">
        <v>4772</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2278057</v>
      </c>
      <c r="BO15" s="430"/>
      <c r="BP15" s="430"/>
      <c r="BQ15" s="430"/>
      <c r="BR15" s="430"/>
      <c r="BS15" s="430"/>
      <c r="BT15" s="430"/>
      <c r="BU15" s="431"/>
      <c r="BV15" s="429">
        <v>2242484</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36.299999999999997</v>
      </c>
      <c r="AD16" s="551"/>
      <c r="AE16" s="551"/>
      <c r="AF16" s="551"/>
      <c r="AG16" s="552"/>
      <c r="AH16" s="550">
        <v>37.1</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5666979</v>
      </c>
      <c r="BO16" s="467"/>
      <c r="BP16" s="467"/>
      <c r="BQ16" s="467"/>
      <c r="BR16" s="467"/>
      <c r="BS16" s="467"/>
      <c r="BT16" s="467"/>
      <c r="BU16" s="468"/>
      <c r="BV16" s="466">
        <v>5790457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148</v>
      </c>
      <c r="N17" s="571"/>
      <c r="O17" s="571"/>
      <c r="P17" s="571"/>
      <c r="Q17" s="572"/>
      <c r="R17" s="567" t="s">
        <v>149</v>
      </c>
      <c r="S17" s="568"/>
      <c r="T17" s="568"/>
      <c r="U17" s="568"/>
      <c r="V17" s="569"/>
      <c r="W17" s="482" t="s">
        <v>150</v>
      </c>
      <c r="X17" s="483"/>
      <c r="Y17" s="483"/>
      <c r="Z17" s="483"/>
      <c r="AA17" s="483"/>
      <c r="AB17" s="473"/>
      <c r="AC17" s="517">
        <v>6232</v>
      </c>
      <c r="AD17" s="518"/>
      <c r="AE17" s="518"/>
      <c r="AF17" s="518"/>
      <c r="AG17" s="557"/>
      <c r="AH17" s="517">
        <v>6004</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2848975</v>
      </c>
      <c r="BO17" s="467"/>
      <c r="BP17" s="467"/>
      <c r="BQ17" s="467"/>
      <c r="BR17" s="467"/>
      <c r="BS17" s="467"/>
      <c r="BT17" s="467"/>
      <c r="BU17" s="468"/>
      <c r="BV17" s="466">
        <v>2813356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152</v>
      </c>
      <c r="C18" s="509"/>
      <c r="D18" s="509"/>
      <c r="E18" s="578"/>
      <c r="F18" s="578"/>
      <c r="G18" s="578"/>
      <c r="H18" s="578"/>
      <c r="I18" s="578"/>
      <c r="J18" s="578"/>
      <c r="K18" s="578"/>
      <c r="L18" s="579">
        <v>180.26</v>
      </c>
      <c r="M18" s="579"/>
      <c r="N18" s="579"/>
      <c r="O18" s="579"/>
      <c r="P18" s="579"/>
      <c r="Q18" s="579"/>
      <c r="R18" s="580"/>
      <c r="S18" s="580"/>
      <c r="T18" s="580"/>
      <c r="U18" s="580"/>
      <c r="V18" s="581"/>
      <c r="W18" s="484"/>
      <c r="X18" s="485"/>
      <c r="Y18" s="485"/>
      <c r="Z18" s="485"/>
      <c r="AA18" s="485"/>
      <c r="AB18" s="476"/>
      <c r="AC18" s="582">
        <v>49</v>
      </c>
      <c r="AD18" s="583"/>
      <c r="AE18" s="583"/>
      <c r="AF18" s="583"/>
      <c r="AG18" s="584"/>
      <c r="AH18" s="582">
        <v>46.7</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6048060</v>
      </c>
      <c r="BO18" s="467"/>
      <c r="BP18" s="467"/>
      <c r="BQ18" s="467"/>
      <c r="BR18" s="467"/>
      <c r="BS18" s="467"/>
      <c r="BT18" s="467"/>
      <c r="BU18" s="468"/>
      <c r="BV18" s="466">
        <v>6081138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154</v>
      </c>
      <c r="C19" s="509"/>
      <c r="D19" s="509"/>
      <c r="E19" s="578"/>
      <c r="F19" s="578"/>
      <c r="G19" s="578"/>
      <c r="H19" s="578"/>
      <c r="I19" s="578"/>
      <c r="J19" s="578"/>
      <c r="K19" s="578"/>
      <c r="L19" s="586">
        <v>132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7995725</v>
      </c>
      <c r="BO19" s="467"/>
      <c r="BP19" s="467"/>
      <c r="BQ19" s="467"/>
      <c r="BR19" s="467"/>
      <c r="BS19" s="467"/>
      <c r="BT19" s="467"/>
      <c r="BU19" s="468"/>
      <c r="BV19" s="466">
        <v>7922162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156</v>
      </c>
      <c r="C20" s="509"/>
      <c r="D20" s="509"/>
      <c r="E20" s="578"/>
      <c r="F20" s="578"/>
      <c r="G20" s="578"/>
      <c r="H20" s="578"/>
      <c r="I20" s="578"/>
      <c r="J20" s="578"/>
      <c r="K20" s="578"/>
      <c r="L20" s="586">
        <v>7218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13793804</v>
      </c>
      <c r="BO23" s="467"/>
      <c r="BP23" s="467"/>
      <c r="BQ23" s="467"/>
      <c r="BR23" s="467"/>
      <c r="BS23" s="467"/>
      <c r="BT23" s="467"/>
      <c r="BU23" s="468"/>
      <c r="BV23" s="466">
        <v>12837756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165</v>
      </c>
      <c r="F24" s="496"/>
      <c r="G24" s="496"/>
      <c r="H24" s="496"/>
      <c r="I24" s="496"/>
      <c r="J24" s="496"/>
      <c r="K24" s="497"/>
      <c r="L24" s="517">
        <v>1</v>
      </c>
      <c r="M24" s="518"/>
      <c r="N24" s="518"/>
      <c r="O24" s="518"/>
      <c r="P24" s="557"/>
      <c r="Q24" s="517">
        <v>8600</v>
      </c>
      <c r="R24" s="518"/>
      <c r="S24" s="518"/>
      <c r="T24" s="518"/>
      <c r="U24" s="518"/>
      <c r="V24" s="557"/>
      <c r="W24" s="616"/>
      <c r="X24" s="604"/>
      <c r="Y24" s="605"/>
      <c r="Z24" s="516" t="s">
        <v>166</v>
      </c>
      <c r="AA24" s="496"/>
      <c r="AB24" s="496"/>
      <c r="AC24" s="496"/>
      <c r="AD24" s="496"/>
      <c r="AE24" s="496"/>
      <c r="AF24" s="496"/>
      <c r="AG24" s="497"/>
      <c r="AH24" s="517">
        <v>172</v>
      </c>
      <c r="AI24" s="518"/>
      <c r="AJ24" s="518"/>
      <c r="AK24" s="518"/>
      <c r="AL24" s="557"/>
      <c r="AM24" s="517">
        <v>553324</v>
      </c>
      <c r="AN24" s="518"/>
      <c r="AO24" s="518"/>
      <c r="AP24" s="518"/>
      <c r="AQ24" s="518"/>
      <c r="AR24" s="557"/>
      <c r="AS24" s="517">
        <v>3217</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9259372</v>
      </c>
      <c r="BO24" s="467"/>
      <c r="BP24" s="467"/>
      <c r="BQ24" s="467"/>
      <c r="BR24" s="467"/>
      <c r="BS24" s="467"/>
      <c r="BT24" s="467"/>
      <c r="BU24" s="468"/>
      <c r="BV24" s="466">
        <v>8102427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168</v>
      </c>
      <c r="F25" s="496"/>
      <c r="G25" s="496"/>
      <c r="H25" s="496"/>
      <c r="I25" s="496"/>
      <c r="J25" s="496"/>
      <c r="K25" s="497"/>
      <c r="L25" s="517">
        <v>1</v>
      </c>
      <c r="M25" s="518"/>
      <c r="N25" s="518"/>
      <c r="O25" s="518"/>
      <c r="P25" s="557"/>
      <c r="Q25" s="517">
        <v>6850</v>
      </c>
      <c r="R25" s="518"/>
      <c r="S25" s="518"/>
      <c r="T25" s="518"/>
      <c r="U25" s="518"/>
      <c r="V25" s="557"/>
      <c r="W25" s="616"/>
      <c r="X25" s="604"/>
      <c r="Y25" s="605"/>
      <c r="Z25" s="516" t="s">
        <v>169</v>
      </c>
      <c r="AA25" s="496"/>
      <c r="AB25" s="496"/>
      <c r="AC25" s="496"/>
      <c r="AD25" s="496"/>
      <c r="AE25" s="496"/>
      <c r="AF25" s="496"/>
      <c r="AG25" s="497"/>
      <c r="AH25" s="517" t="s">
        <v>170</v>
      </c>
      <c r="AI25" s="518"/>
      <c r="AJ25" s="518"/>
      <c r="AK25" s="518"/>
      <c r="AL25" s="557"/>
      <c r="AM25" s="517" t="s">
        <v>171</v>
      </c>
      <c r="AN25" s="518"/>
      <c r="AO25" s="518"/>
      <c r="AP25" s="518"/>
      <c r="AQ25" s="518"/>
      <c r="AR25" s="557"/>
      <c r="AS25" s="517" t="s">
        <v>170</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270598</v>
      </c>
      <c r="BO25" s="430"/>
      <c r="BP25" s="430"/>
      <c r="BQ25" s="430"/>
      <c r="BR25" s="430"/>
      <c r="BS25" s="430"/>
      <c r="BT25" s="430"/>
      <c r="BU25" s="431"/>
      <c r="BV25" s="429">
        <v>788464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5950</v>
      </c>
      <c r="R26" s="518"/>
      <c r="S26" s="518"/>
      <c r="T26" s="518"/>
      <c r="U26" s="518"/>
      <c r="V26" s="557"/>
      <c r="W26" s="616"/>
      <c r="X26" s="604"/>
      <c r="Y26" s="605"/>
      <c r="Z26" s="516" t="s">
        <v>174</v>
      </c>
      <c r="AA26" s="626"/>
      <c r="AB26" s="626"/>
      <c r="AC26" s="626"/>
      <c r="AD26" s="626"/>
      <c r="AE26" s="626"/>
      <c r="AF26" s="626"/>
      <c r="AG26" s="627"/>
      <c r="AH26" s="517">
        <v>17</v>
      </c>
      <c r="AI26" s="518"/>
      <c r="AJ26" s="518"/>
      <c r="AK26" s="518"/>
      <c r="AL26" s="557"/>
      <c r="AM26" s="517">
        <v>63189</v>
      </c>
      <c r="AN26" s="518"/>
      <c r="AO26" s="518"/>
      <c r="AP26" s="518"/>
      <c r="AQ26" s="518"/>
      <c r="AR26" s="557"/>
      <c r="AS26" s="517">
        <v>3717</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170</v>
      </c>
      <c r="BO26" s="467"/>
      <c r="BP26" s="467"/>
      <c r="BQ26" s="467"/>
      <c r="BR26" s="467"/>
      <c r="BS26" s="467"/>
      <c r="BT26" s="467"/>
      <c r="BU26" s="468"/>
      <c r="BV26" s="466" t="s">
        <v>170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3700</v>
      </c>
      <c r="R27" s="518"/>
      <c r="S27" s="518"/>
      <c r="T27" s="518"/>
      <c r="U27" s="518"/>
      <c r="V27" s="557"/>
      <c r="W27" s="616"/>
      <c r="X27" s="604"/>
      <c r="Y27" s="605"/>
      <c r="Z27" s="516" t="s">
        <v>177</v>
      </c>
      <c r="AA27" s="496"/>
      <c r="AB27" s="496"/>
      <c r="AC27" s="496"/>
      <c r="AD27" s="496"/>
      <c r="AE27" s="496"/>
      <c r="AF27" s="496"/>
      <c r="AG27" s="497"/>
      <c r="AH27" s="517">
        <v>2</v>
      </c>
      <c r="AI27" s="518"/>
      <c r="AJ27" s="518"/>
      <c r="AK27" s="518"/>
      <c r="AL27" s="557"/>
      <c r="AM27" s="517" t="s">
        <v>178</v>
      </c>
      <c r="AN27" s="518"/>
      <c r="AO27" s="518"/>
      <c r="AP27" s="518"/>
      <c r="AQ27" s="518"/>
      <c r="AR27" s="557"/>
      <c r="AS27" s="517" t="s">
        <v>178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4302</v>
      </c>
      <c r="BO27" s="640"/>
      <c r="BP27" s="640"/>
      <c r="BQ27" s="640"/>
      <c r="BR27" s="640"/>
      <c r="BS27" s="640"/>
      <c r="BT27" s="640"/>
      <c r="BU27" s="641"/>
      <c r="BV27" s="639">
        <v>4296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3100</v>
      </c>
      <c r="R28" s="518"/>
      <c r="S28" s="518"/>
      <c r="T28" s="518"/>
      <c r="U28" s="518"/>
      <c r="V28" s="557"/>
      <c r="W28" s="616"/>
      <c r="X28" s="604"/>
      <c r="Y28" s="605"/>
      <c r="Z28" s="516" t="s">
        <v>181</v>
      </c>
      <c r="AA28" s="496"/>
      <c r="AB28" s="496"/>
      <c r="AC28" s="496"/>
      <c r="AD28" s="496"/>
      <c r="AE28" s="496"/>
      <c r="AF28" s="496"/>
      <c r="AG28" s="497"/>
      <c r="AH28" s="517" t="s">
        <v>170</v>
      </c>
      <c r="AI28" s="518"/>
      <c r="AJ28" s="518"/>
      <c r="AK28" s="518"/>
      <c r="AL28" s="557"/>
      <c r="AM28" s="517" t="s">
        <v>170</v>
      </c>
      <c r="AN28" s="518"/>
      <c r="AO28" s="518"/>
      <c r="AP28" s="518"/>
      <c r="AQ28" s="518"/>
      <c r="AR28" s="557"/>
      <c r="AS28" s="517" t="s">
        <v>170</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542622</v>
      </c>
      <c r="BO28" s="430"/>
      <c r="BP28" s="430"/>
      <c r="BQ28" s="430"/>
      <c r="BR28" s="430"/>
      <c r="BS28" s="430"/>
      <c r="BT28" s="430"/>
      <c r="BU28" s="431"/>
      <c r="BV28" s="429">
        <v>389416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13</v>
      </c>
      <c r="M29" s="518"/>
      <c r="N29" s="518"/>
      <c r="O29" s="518"/>
      <c r="P29" s="557"/>
      <c r="Q29" s="517">
        <v>2900</v>
      </c>
      <c r="R29" s="518"/>
      <c r="S29" s="518"/>
      <c r="T29" s="518"/>
      <c r="U29" s="518"/>
      <c r="V29" s="557"/>
      <c r="W29" s="617"/>
      <c r="X29" s="618"/>
      <c r="Y29" s="619"/>
      <c r="Z29" s="516" t="s">
        <v>184</v>
      </c>
      <c r="AA29" s="496"/>
      <c r="AB29" s="496"/>
      <c r="AC29" s="496"/>
      <c r="AD29" s="496"/>
      <c r="AE29" s="496"/>
      <c r="AF29" s="496"/>
      <c r="AG29" s="497"/>
      <c r="AH29" s="517">
        <v>174</v>
      </c>
      <c r="AI29" s="518"/>
      <c r="AJ29" s="518"/>
      <c r="AK29" s="518"/>
      <c r="AL29" s="557"/>
      <c r="AM29" s="517">
        <v>561434</v>
      </c>
      <c r="AN29" s="518"/>
      <c r="AO29" s="518"/>
      <c r="AP29" s="518"/>
      <c r="AQ29" s="518"/>
      <c r="AR29" s="557"/>
      <c r="AS29" s="517">
        <v>3227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415495</v>
      </c>
      <c r="BO29" s="467"/>
      <c r="BP29" s="467"/>
      <c r="BQ29" s="467"/>
      <c r="BR29" s="467"/>
      <c r="BS29" s="467"/>
      <c r="BT29" s="467"/>
      <c r="BU29" s="468"/>
      <c r="BV29" s="466">
        <v>408261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590168</v>
      </c>
      <c r="BO30" s="640"/>
      <c r="BP30" s="640"/>
      <c r="BQ30" s="640"/>
      <c r="BR30" s="640"/>
      <c r="BS30" s="640"/>
      <c r="BT30" s="640"/>
      <c r="BU30" s="641"/>
      <c r="BV30" s="639">
        <v>838397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高畠町土地開発公社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飲料水供給事業特別会計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浜田広介記念館</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IF('各会計、関係団体の財政状況及び健全化判断比率'!B36="","",'各会計、関係団体の財政状況及び健全化判断比率'!B36)</f>
        <v>特定地域生活排水処理事業特別会計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訪問看護事業特別会計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松川堰組合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山形県市町村交通災害共済組合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置賜広域行政事務組合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山形県後期高齢者医療広域連合（普通会計分）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山形県後期高齢者医療広域連合（事業会計分）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gtRCm3PjTVJcbLO/+WdZ5NmmYOifYJwc4gixmDgwfxr0vuyU5b0bFJexcqIdEthCjpBCDgM7rNNxqQSnUgMToQ==" saltValue="VZf4HK8ep6vlP+O6nON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570</v>
      </c>
      <c r="D34" s="1244"/>
      <c r="E34" s="1245"/>
      <c r="F34" s="32">
        <v>15.21</v>
      </c>
      <c r="G34" s="33">
        <v>15.53</v>
      </c>
      <c r="H34" s="33">
        <v>14.05</v>
      </c>
      <c r="I34" s="33">
        <v>11.79</v>
      </c>
      <c r="J34" s="34">
        <v>14.2</v>
      </c>
      <c r="K34" s="22"/>
      <c r="L34" s="22"/>
      <c r="M34" s="22"/>
      <c r="N34" s="22"/>
      <c r="O34" s="22"/>
      <c r="P34" s="22"/>
    </row>
    <row r="35" spans="1:16" ht="39" customHeight="1">
      <c r="A35" s="22"/>
      <c r="B35" s="35"/>
      <c r="C35" s="1238" t="s">
        <v>571</v>
      </c>
      <c r="D35" s="1239"/>
      <c r="E35" s="1240"/>
      <c r="F35" s="36">
        <v>6.81</v>
      </c>
      <c r="G35" s="37">
        <v>5.83</v>
      </c>
      <c r="H35" s="37">
        <v>4.9400000000000004</v>
      </c>
      <c r="I35" s="37">
        <v>7.3</v>
      </c>
      <c r="J35" s="38">
        <v>6.84</v>
      </c>
      <c r="K35" s="22"/>
      <c r="L35" s="22"/>
      <c r="M35" s="22"/>
      <c r="N35" s="22"/>
      <c r="O35" s="22"/>
      <c r="P35" s="22"/>
    </row>
    <row r="36" spans="1:16" ht="39" customHeight="1">
      <c r="A36" s="22"/>
      <c r="B36" s="35"/>
      <c r="C36" s="1238" t="s">
        <v>572</v>
      </c>
      <c r="D36" s="1239"/>
      <c r="E36" s="1240"/>
      <c r="F36" s="36">
        <v>0.83</v>
      </c>
      <c r="G36" s="37">
        <v>3.4</v>
      </c>
      <c r="H36" s="37">
        <v>4.42</v>
      </c>
      <c r="I36" s="37">
        <v>4.8899999999999997</v>
      </c>
      <c r="J36" s="38">
        <v>6.84</v>
      </c>
      <c r="K36" s="22"/>
      <c r="L36" s="22"/>
      <c r="M36" s="22"/>
      <c r="N36" s="22"/>
      <c r="O36" s="22"/>
      <c r="P36" s="22"/>
    </row>
    <row r="37" spans="1:16" ht="39" customHeight="1">
      <c r="A37" s="22"/>
      <c r="B37" s="35"/>
      <c r="C37" s="1238" t="s">
        <v>573</v>
      </c>
      <c r="D37" s="1239"/>
      <c r="E37" s="1240"/>
      <c r="F37" s="36">
        <v>1.39</v>
      </c>
      <c r="G37" s="37">
        <v>1.08</v>
      </c>
      <c r="H37" s="37">
        <v>1.2</v>
      </c>
      <c r="I37" s="37">
        <v>1.01</v>
      </c>
      <c r="J37" s="38">
        <v>1.0900000000000001</v>
      </c>
      <c r="K37" s="22"/>
      <c r="L37" s="22"/>
      <c r="M37" s="22"/>
      <c r="N37" s="22"/>
      <c r="O37" s="22"/>
      <c r="P37" s="22"/>
    </row>
    <row r="38" spans="1:16" ht="39" customHeight="1">
      <c r="A38" s="22"/>
      <c r="B38" s="35"/>
      <c r="C38" s="1238" t="s">
        <v>574</v>
      </c>
      <c r="D38" s="1239"/>
      <c r="E38" s="1240"/>
      <c r="F38" s="36">
        <v>3.69</v>
      </c>
      <c r="G38" s="37">
        <v>2.16</v>
      </c>
      <c r="H38" s="37">
        <v>2.4700000000000002</v>
      </c>
      <c r="I38" s="37">
        <v>2.9</v>
      </c>
      <c r="J38" s="38">
        <v>0.92</v>
      </c>
      <c r="K38" s="22"/>
      <c r="L38" s="22"/>
      <c r="M38" s="22"/>
      <c r="N38" s="22"/>
      <c r="O38" s="22"/>
      <c r="P38" s="22"/>
    </row>
    <row r="39" spans="1:16" ht="39" customHeight="1">
      <c r="A39" s="22"/>
      <c r="B39" s="35"/>
      <c r="C39" s="1238" t="s">
        <v>575</v>
      </c>
      <c r="D39" s="1239"/>
      <c r="E39" s="1240"/>
      <c r="F39" s="36">
        <v>0.19</v>
      </c>
      <c r="G39" s="37">
        <v>0.13</v>
      </c>
      <c r="H39" s="37">
        <v>0.15</v>
      </c>
      <c r="I39" s="37">
        <v>0.12</v>
      </c>
      <c r="J39" s="38">
        <v>0.11</v>
      </c>
      <c r="K39" s="22"/>
      <c r="L39" s="22"/>
      <c r="M39" s="22"/>
      <c r="N39" s="22"/>
      <c r="O39" s="22"/>
      <c r="P39" s="22"/>
    </row>
    <row r="40" spans="1:16" ht="39" customHeight="1">
      <c r="A40" s="22"/>
      <c r="B40" s="35"/>
      <c r="C40" s="1238" t="s">
        <v>576</v>
      </c>
      <c r="D40" s="1239"/>
      <c r="E40" s="1240"/>
      <c r="F40" s="36">
        <v>0.05</v>
      </c>
      <c r="G40" s="37">
        <v>0.06</v>
      </c>
      <c r="H40" s="37">
        <v>7.0000000000000007E-2</v>
      </c>
      <c r="I40" s="37">
        <v>0.06</v>
      </c>
      <c r="J40" s="38">
        <v>7.0000000000000007E-2</v>
      </c>
      <c r="K40" s="22"/>
      <c r="L40" s="22"/>
      <c r="M40" s="22"/>
      <c r="N40" s="22"/>
      <c r="O40" s="22"/>
      <c r="P40" s="22"/>
    </row>
    <row r="41" spans="1:16" ht="39" customHeight="1">
      <c r="A41" s="22"/>
      <c r="B41" s="35"/>
      <c r="C41" s="1238" t="s">
        <v>577</v>
      </c>
      <c r="D41" s="1239"/>
      <c r="E41" s="1240"/>
      <c r="F41" s="36">
        <v>0.03</v>
      </c>
      <c r="G41" s="37">
        <v>0.02</v>
      </c>
      <c r="H41" s="37">
        <v>0.02</v>
      </c>
      <c r="I41" s="37">
        <v>0.03</v>
      </c>
      <c r="J41" s="38">
        <v>0.04</v>
      </c>
      <c r="K41" s="22"/>
      <c r="L41" s="22"/>
      <c r="M41" s="22"/>
      <c r="N41" s="22"/>
      <c r="O41" s="22"/>
      <c r="P41" s="22"/>
    </row>
    <row r="42" spans="1:16" ht="39" customHeight="1">
      <c r="A42" s="22"/>
      <c r="B42" s="39"/>
      <c r="C42" s="1238" t="s">
        <v>578</v>
      </c>
      <c r="D42" s="1239"/>
      <c r="E42" s="1240"/>
      <c r="F42" s="36" t="s">
        <v>522</v>
      </c>
      <c r="G42" s="37" t="s">
        <v>522</v>
      </c>
      <c r="H42" s="37" t="s">
        <v>522</v>
      </c>
      <c r="I42" s="37" t="s">
        <v>522</v>
      </c>
      <c r="J42" s="38" t="s">
        <v>522</v>
      </c>
      <c r="K42" s="22"/>
      <c r="L42" s="22"/>
      <c r="M42" s="22"/>
      <c r="N42" s="22"/>
      <c r="O42" s="22"/>
      <c r="P42" s="22"/>
    </row>
    <row r="43" spans="1:16" ht="39" customHeight="1" thickBot="1">
      <c r="A43" s="22"/>
      <c r="B43" s="40"/>
      <c r="C43" s="1241" t="s">
        <v>579</v>
      </c>
      <c r="D43" s="1242"/>
      <c r="E43" s="1243"/>
      <c r="F43" s="41">
        <v>0.04</v>
      </c>
      <c r="G43" s="42">
        <v>0.1</v>
      </c>
      <c r="H43" s="42">
        <v>7.0000000000000007E-2</v>
      </c>
      <c r="I43" s="42">
        <v>0.04</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eb7sl/77EUZ8+JT8nGCvgFq6XQN5C0PCxx2d5yPyZMjPaMQJUZKBqjcSqlYJ1yA7X+cZA4Rb8vrJGkYhzMU+A==" saltValue="pvxk7xi2k2dQ6OGeSFuQ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6" t="s">
        <v>10</v>
      </c>
      <c r="C45" s="1247"/>
      <c r="D45" s="58"/>
      <c r="E45" s="1252" t="s">
        <v>11</v>
      </c>
      <c r="F45" s="1252"/>
      <c r="G45" s="1252"/>
      <c r="H45" s="1252"/>
      <c r="I45" s="1252"/>
      <c r="J45" s="1253"/>
      <c r="K45" s="59">
        <v>1026</v>
      </c>
      <c r="L45" s="60">
        <v>987</v>
      </c>
      <c r="M45" s="60">
        <v>950</v>
      </c>
      <c r="N45" s="60">
        <v>944</v>
      </c>
      <c r="O45" s="61">
        <v>1006</v>
      </c>
      <c r="P45" s="48"/>
      <c r="Q45" s="48"/>
      <c r="R45" s="48"/>
      <c r="S45" s="48"/>
      <c r="T45" s="48"/>
      <c r="U45" s="48"/>
    </row>
    <row r="46" spans="1:21" ht="30.75" customHeight="1">
      <c r="A46" s="48"/>
      <c r="B46" s="1248"/>
      <c r="C46" s="1249"/>
      <c r="D46" s="62"/>
      <c r="E46" s="1254" t="s">
        <v>12</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c r="A47" s="48"/>
      <c r="B47" s="1248"/>
      <c r="C47" s="1249"/>
      <c r="D47" s="62"/>
      <c r="E47" s="1254" t="s">
        <v>13</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c r="A48" s="48"/>
      <c r="B48" s="1248"/>
      <c r="C48" s="1249"/>
      <c r="D48" s="62"/>
      <c r="E48" s="1254" t="s">
        <v>14</v>
      </c>
      <c r="F48" s="1254"/>
      <c r="G48" s="1254"/>
      <c r="H48" s="1254"/>
      <c r="I48" s="1254"/>
      <c r="J48" s="1255"/>
      <c r="K48" s="63">
        <v>762</v>
      </c>
      <c r="L48" s="64">
        <v>734</v>
      </c>
      <c r="M48" s="64">
        <v>692</v>
      </c>
      <c r="N48" s="64">
        <v>658</v>
      </c>
      <c r="O48" s="65">
        <v>721</v>
      </c>
      <c r="P48" s="48"/>
      <c r="Q48" s="48"/>
      <c r="R48" s="48"/>
      <c r="S48" s="48"/>
      <c r="T48" s="48"/>
      <c r="U48" s="48"/>
    </row>
    <row r="49" spans="1:21" ht="30.75" customHeight="1">
      <c r="A49" s="48"/>
      <c r="B49" s="1248"/>
      <c r="C49" s="1249"/>
      <c r="D49" s="62"/>
      <c r="E49" s="1254" t="s">
        <v>15</v>
      </c>
      <c r="F49" s="1254"/>
      <c r="G49" s="1254"/>
      <c r="H49" s="1254"/>
      <c r="I49" s="1254"/>
      <c r="J49" s="1255"/>
      <c r="K49" s="63">
        <v>16</v>
      </c>
      <c r="L49" s="64">
        <v>27</v>
      </c>
      <c r="M49" s="64">
        <v>50</v>
      </c>
      <c r="N49" s="64">
        <v>37</v>
      </c>
      <c r="O49" s="65">
        <v>42</v>
      </c>
      <c r="P49" s="48"/>
      <c r="Q49" s="48"/>
      <c r="R49" s="48"/>
      <c r="S49" s="48"/>
      <c r="T49" s="48"/>
      <c r="U49" s="48"/>
    </row>
    <row r="50" spans="1:21" ht="30.75" customHeight="1">
      <c r="A50" s="48"/>
      <c r="B50" s="1248"/>
      <c r="C50" s="1249"/>
      <c r="D50" s="62"/>
      <c r="E50" s="1254" t="s">
        <v>16</v>
      </c>
      <c r="F50" s="1254"/>
      <c r="G50" s="1254"/>
      <c r="H50" s="1254"/>
      <c r="I50" s="1254"/>
      <c r="J50" s="1255"/>
      <c r="K50" s="63">
        <v>37</v>
      </c>
      <c r="L50" s="64">
        <v>37</v>
      </c>
      <c r="M50" s="64">
        <v>37</v>
      </c>
      <c r="N50" s="64">
        <v>36</v>
      </c>
      <c r="O50" s="65">
        <v>36</v>
      </c>
      <c r="P50" s="48"/>
      <c r="Q50" s="48"/>
      <c r="R50" s="48"/>
      <c r="S50" s="48"/>
      <c r="T50" s="48"/>
      <c r="U50" s="48"/>
    </row>
    <row r="51" spans="1:21" ht="30.75" customHeight="1">
      <c r="A51" s="48"/>
      <c r="B51" s="1250"/>
      <c r="C51" s="1251"/>
      <c r="D51" s="66"/>
      <c r="E51" s="1254" t="s">
        <v>17</v>
      </c>
      <c r="F51" s="1254"/>
      <c r="G51" s="1254"/>
      <c r="H51" s="1254"/>
      <c r="I51" s="1254"/>
      <c r="J51" s="1255"/>
      <c r="K51" s="63">
        <v>1</v>
      </c>
      <c r="L51" s="64">
        <v>0</v>
      </c>
      <c r="M51" s="64">
        <v>0</v>
      </c>
      <c r="N51" s="64">
        <v>0</v>
      </c>
      <c r="O51" s="65">
        <v>0</v>
      </c>
      <c r="P51" s="48"/>
      <c r="Q51" s="48"/>
      <c r="R51" s="48"/>
      <c r="S51" s="48"/>
      <c r="T51" s="48"/>
      <c r="U51" s="48"/>
    </row>
    <row r="52" spans="1:21" ht="30.75" customHeight="1">
      <c r="A52" s="48"/>
      <c r="B52" s="1256" t="s">
        <v>18</v>
      </c>
      <c r="C52" s="1257"/>
      <c r="D52" s="66"/>
      <c r="E52" s="1254" t="s">
        <v>19</v>
      </c>
      <c r="F52" s="1254"/>
      <c r="G52" s="1254"/>
      <c r="H52" s="1254"/>
      <c r="I52" s="1254"/>
      <c r="J52" s="1255"/>
      <c r="K52" s="63">
        <v>1238</v>
      </c>
      <c r="L52" s="64">
        <v>1192</v>
      </c>
      <c r="M52" s="64">
        <v>1175</v>
      </c>
      <c r="N52" s="64">
        <v>1180</v>
      </c>
      <c r="O52" s="65">
        <v>1211</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604</v>
      </c>
      <c r="L53" s="69">
        <v>593</v>
      </c>
      <c r="M53" s="69">
        <v>554</v>
      </c>
      <c r="N53" s="69">
        <v>495</v>
      </c>
      <c r="O53" s="70">
        <v>594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62" t="s">
        <v>24</v>
      </c>
      <c r="C57" s="1263"/>
      <c r="D57" s="1266" t="s">
        <v>25</v>
      </c>
      <c r="E57" s="1267"/>
      <c r="F57" s="1267"/>
      <c r="G57" s="1267"/>
      <c r="H57" s="1267"/>
      <c r="I57" s="1267"/>
      <c r="J57" s="1268"/>
      <c r="K57" s="82" t="s">
        <v>607</v>
      </c>
      <c r="L57" s="83" t="s">
        <v>607</v>
      </c>
      <c r="M57" s="83" t="s">
        <v>607</v>
      </c>
      <c r="N57" s="83" t="s">
        <v>607</v>
      </c>
      <c r="O57" s="84" t="s">
        <v>607</v>
      </c>
    </row>
    <row r="58" spans="1:21" ht="31.5" customHeight="1" thickBot="1">
      <c r="B58" s="1264"/>
      <c r="C58" s="1265"/>
      <c r="D58" s="1269" t="s">
        <v>26</v>
      </c>
      <c r="E58" s="1270"/>
      <c r="F58" s="1270"/>
      <c r="G58" s="1270"/>
      <c r="H58" s="1270"/>
      <c r="I58" s="1270"/>
      <c r="J58" s="1271"/>
      <c r="K58" s="85" t="s">
        <v>607</v>
      </c>
      <c r="L58" s="86" t="s">
        <v>607</v>
      </c>
      <c r="M58" s="86" t="s">
        <v>607</v>
      </c>
      <c r="N58" s="86" t="s">
        <v>607</v>
      </c>
      <c r="O58" s="87" t="s">
        <v>607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pFC6JTI/n6DEEJzQnBpfg8DHb/RxyhXFu67b+kDxDZ4BYeBQ/wekwLyLnFxm09k7JWm8Zc0T4y3g1ircaPvA==" saltValue="Z4w/vh4qGgASExQ0oNjs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563</v>
      </c>
      <c r="J40" s="99" t="s">
        <v>564</v>
      </c>
      <c r="K40" s="99" t="s">
        <v>565</v>
      </c>
      <c r="L40" s="99" t="s">
        <v>566</v>
      </c>
      <c r="M40" s="100" t="s">
        <v>567</v>
      </c>
    </row>
    <row r="41" spans="2:13" ht="27.75" customHeight="1">
      <c r="B41" s="1272" t="s">
        <v>29</v>
      </c>
      <c r="C41" s="1273"/>
      <c r="D41" s="101"/>
      <c r="E41" s="1278" t="s">
        <v>30</v>
      </c>
      <c r="F41" s="1278"/>
      <c r="G41" s="1278"/>
      <c r="H41" s="1279"/>
      <c r="I41" s="102">
        <v>11807</v>
      </c>
      <c r="J41" s="103">
        <v>12562</v>
      </c>
      <c r="K41" s="103">
        <v>13029</v>
      </c>
      <c r="L41" s="103">
        <v>12838</v>
      </c>
      <c r="M41" s="104">
        <v>13794</v>
      </c>
    </row>
    <row r="42" spans="2:13" ht="27.75" customHeight="1">
      <c r="B42" s="1274"/>
      <c r="C42" s="1275"/>
      <c r="D42" s="105"/>
      <c r="E42" s="1280" t="s">
        <v>31</v>
      </c>
      <c r="F42" s="1280"/>
      <c r="G42" s="1280"/>
      <c r="H42" s="1281"/>
      <c r="I42" s="106">
        <v>148</v>
      </c>
      <c r="J42" s="107">
        <v>112</v>
      </c>
      <c r="K42" s="107">
        <v>76</v>
      </c>
      <c r="L42" s="107">
        <v>40</v>
      </c>
      <c r="M42" s="108">
        <v>4</v>
      </c>
    </row>
    <row r="43" spans="2:13" ht="27.75" customHeight="1">
      <c r="B43" s="1274"/>
      <c r="C43" s="1275"/>
      <c r="D43" s="105"/>
      <c r="E43" s="1280" t="s">
        <v>32</v>
      </c>
      <c r="F43" s="1280"/>
      <c r="G43" s="1280"/>
      <c r="H43" s="1281"/>
      <c r="I43" s="106">
        <v>6474</v>
      </c>
      <c r="J43" s="107">
        <v>6103</v>
      </c>
      <c r="K43" s="107">
        <v>5755</v>
      </c>
      <c r="L43" s="107">
        <v>5338</v>
      </c>
      <c r="M43" s="108">
        <v>5160</v>
      </c>
    </row>
    <row r="44" spans="2:13" ht="27.75" customHeight="1">
      <c r="B44" s="1274"/>
      <c r="C44" s="1275"/>
      <c r="D44" s="105"/>
      <c r="E44" s="1280" t="s">
        <v>33</v>
      </c>
      <c r="F44" s="1280"/>
      <c r="G44" s="1280"/>
      <c r="H44" s="1281"/>
      <c r="I44" s="106">
        <v>346</v>
      </c>
      <c r="J44" s="107">
        <v>365</v>
      </c>
      <c r="K44" s="107">
        <v>391</v>
      </c>
      <c r="L44" s="107">
        <v>421</v>
      </c>
      <c r="M44" s="108">
        <v>387</v>
      </c>
    </row>
    <row r="45" spans="2:13" ht="27.75" customHeight="1">
      <c r="B45" s="1274"/>
      <c r="C45" s="1275"/>
      <c r="D45" s="105"/>
      <c r="E45" s="1280" t="s">
        <v>34</v>
      </c>
      <c r="F45" s="1280"/>
      <c r="G45" s="1280"/>
      <c r="H45" s="1281"/>
      <c r="I45" s="106">
        <v>1404</v>
      </c>
      <c r="J45" s="107">
        <v>1340</v>
      </c>
      <c r="K45" s="107">
        <v>1395</v>
      </c>
      <c r="L45" s="107">
        <v>1353</v>
      </c>
      <c r="M45" s="108">
        <v>1269</v>
      </c>
    </row>
    <row r="46" spans="2:13" ht="27.75" customHeight="1">
      <c r="B46" s="1274"/>
      <c r="C46" s="1275"/>
      <c r="D46" s="109"/>
      <c r="E46" s="1280" t="s">
        <v>35</v>
      </c>
      <c r="F46" s="1280"/>
      <c r="G46" s="1280"/>
      <c r="H46" s="1281"/>
      <c r="I46" s="106">
        <v>254</v>
      </c>
      <c r="J46" s="107">
        <v>241</v>
      </c>
      <c r="K46" s="107">
        <v>219</v>
      </c>
      <c r="L46" s="107">
        <v>220</v>
      </c>
      <c r="M46" s="108">
        <v>126</v>
      </c>
    </row>
    <row r="47" spans="2:13" ht="27.75" customHeight="1">
      <c r="B47" s="1274"/>
      <c r="C47" s="1275"/>
      <c r="D47" s="110"/>
      <c r="E47" s="1282" t="s">
        <v>36</v>
      </c>
      <c r="F47" s="1283"/>
      <c r="G47" s="1283"/>
      <c r="H47" s="1284"/>
      <c r="I47" s="106" t="s">
        <v>522</v>
      </c>
      <c r="J47" s="107" t="s">
        <v>522</v>
      </c>
      <c r="K47" s="107" t="s">
        <v>522</v>
      </c>
      <c r="L47" s="107" t="s">
        <v>522</v>
      </c>
      <c r="M47" s="108" t="s">
        <v>522</v>
      </c>
    </row>
    <row r="48" spans="2:13" ht="27.75" customHeight="1">
      <c r="B48" s="1274"/>
      <c r="C48" s="1275"/>
      <c r="D48" s="105"/>
      <c r="E48" s="1280" t="s">
        <v>37</v>
      </c>
      <c r="F48" s="1280"/>
      <c r="G48" s="1280"/>
      <c r="H48" s="1281"/>
      <c r="I48" s="106" t="s">
        <v>522</v>
      </c>
      <c r="J48" s="107" t="s">
        <v>522</v>
      </c>
      <c r="K48" s="107" t="s">
        <v>522</v>
      </c>
      <c r="L48" s="107" t="s">
        <v>522</v>
      </c>
      <c r="M48" s="108" t="s">
        <v>522</v>
      </c>
    </row>
    <row r="49" spans="2:13" ht="27.75" customHeight="1">
      <c r="B49" s="1276"/>
      <c r="C49" s="1277"/>
      <c r="D49" s="105"/>
      <c r="E49" s="1280" t="s">
        <v>38</v>
      </c>
      <c r="F49" s="1280"/>
      <c r="G49" s="1280"/>
      <c r="H49" s="1281"/>
      <c r="I49" s="106" t="s">
        <v>522</v>
      </c>
      <c r="J49" s="107" t="s">
        <v>522</v>
      </c>
      <c r="K49" s="107" t="s">
        <v>522</v>
      </c>
      <c r="L49" s="107" t="s">
        <v>522</v>
      </c>
      <c r="M49" s="108" t="s">
        <v>522</v>
      </c>
    </row>
    <row r="50" spans="2:13" ht="27.75" customHeight="1">
      <c r="B50" s="1285" t="s">
        <v>39</v>
      </c>
      <c r="C50" s="1286"/>
      <c r="D50" s="111"/>
      <c r="E50" s="1280" t="s">
        <v>40</v>
      </c>
      <c r="F50" s="1280"/>
      <c r="G50" s="1280"/>
      <c r="H50" s="1281"/>
      <c r="I50" s="106">
        <v>2042</v>
      </c>
      <c r="J50" s="107">
        <v>2150</v>
      </c>
      <c r="K50" s="107">
        <v>2212</v>
      </c>
      <c r="L50" s="107">
        <v>2141</v>
      </c>
      <c r="M50" s="108">
        <v>2238</v>
      </c>
    </row>
    <row r="51" spans="2:13" ht="27.75" customHeight="1">
      <c r="B51" s="1274"/>
      <c r="C51" s="1275"/>
      <c r="D51" s="105"/>
      <c r="E51" s="1280" t="s">
        <v>41</v>
      </c>
      <c r="F51" s="1280"/>
      <c r="G51" s="1280"/>
      <c r="H51" s="1281"/>
      <c r="I51" s="106">
        <v>1644</v>
      </c>
      <c r="J51" s="107">
        <v>1603</v>
      </c>
      <c r="K51" s="107">
        <v>1503</v>
      </c>
      <c r="L51" s="107">
        <v>1480</v>
      </c>
      <c r="M51" s="108">
        <v>1401</v>
      </c>
    </row>
    <row r="52" spans="2:13" ht="27.75" customHeight="1">
      <c r="B52" s="1276"/>
      <c r="C52" s="1277"/>
      <c r="D52" s="105"/>
      <c r="E52" s="1280" t="s">
        <v>42</v>
      </c>
      <c r="F52" s="1280"/>
      <c r="G52" s="1280"/>
      <c r="H52" s="1281"/>
      <c r="I52" s="106">
        <v>11179</v>
      </c>
      <c r="J52" s="107">
        <v>11041</v>
      </c>
      <c r="K52" s="107">
        <v>10709</v>
      </c>
      <c r="L52" s="107">
        <v>10045</v>
      </c>
      <c r="M52" s="108">
        <v>10367</v>
      </c>
    </row>
    <row r="53" spans="2:13" ht="27.75" customHeight="1" thickBot="1">
      <c r="B53" s="1287" t="s">
        <v>43</v>
      </c>
      <c r="C53" s="1288"/>
      <c r="D53" s="112"/>
      <c r="E53" s="1289" t="s">
        <v>44</v>
      </c>
      <c r="F53" s="1289"/>
      <c r="G53" s="1289"/>
      <c r="H53" s="1290"/>
      <c r="I53" s="113">
        <v>5568</v>
      </c>
      <c r="J53" s="114">
        <v>5929</v>
      </c>
      <c r="K53" s="114">
        <v>6442</v>
      </c>
      <c r="L53" s="114">
        <v>6545</v>
      </c>
      <c r="M53" s="115">
        <v>6733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RPhSh+DcEMZdAZ+ADQfHLJM2v+uIo9lfhOapOd0y8Atgf92x4qkMIgf7rOzpksslgK1dtQHiUr7iovyu7WM4Q==" saltValue="G/4NgHqkR+MoVdEezPLM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565</v>
      </c>
      <c r="G54" s="124" t="s">
        <v>566</v>
      </c>
      <c r="H54" s="125" t="s">
        <v>567</v>
      </c>
    </row>
    <row r="55" spans="2:8" ht="52.5" customHeight="1">
      <c r="B55" s="126"/>
      <c r="C55" s="1299" t="s">
        <v>47</v>
      </c>
      <c r="D55" s="1299"/>
      <c r="E55" s="1300"/>
      <c r="F55" s="127">
        <v>495</v>
      </c>
      <c r="G55" s="127">
        <v>389</v>
      </c>
      <c r="H55" s="128">
        <v>543</v>
      </c>
    </row>
    <row r="56" spans="2:8" ht="52.5" customHeight="1">
      <c r="B56" s="129"/>
      <c r="C56" s="1301" t="s">
        <v>48</v>
      </c>
      <c r="D56" s="1301"/>
      <c r="E56" s="1302"/>
      <c r="F56" s="130">
        <v>401</v>
      </c>
      <c r="G56" s="130">
        <v>408</v>
      </c>
      <c r="H56" s="131">
        <v>415</v>
      </c>
    </row>
    <row r="57" spans="2:8" ht="53.25" customHeight="1">
      <c r="B57" s="129"/>
      <c r="C57" s="1303" t="s">
        <v>49</v>
      </c>
      <c r="D57" s="1303"/>
      <c r="E57" s="1304"/>
      <c r="F57" s="132">
        <v>842</v>
      </c>
      <c r="G57" s="132">
        <v>838</v>
      </c>
      <c r="H57" s="133">
        <v>590</v>
      </c>
    </row>
    <row r="58" spans="2:8" ht="45.75" customHeight="1">
      <c r="B58" s="134"/>
      <c r="C58" s="1291" t="s">
        <v>599</v>
      </c>
      <c r="D58" s="1292"/>
      <c r="E58" s="1293"/>
      <c r="F58" s="135">
        <v>706</v>
      </c>
      <c r="G58" s="135">
        <v>707</v>
      </c>
      <c r="H58" s="136">
        <v>462</v>
      </c>
    </row>
    <row r="59" spans="2:8" ht="45.75" customHeight="1">
      <c r="B59" s="134"/>
      <c r="C59" s="1291" t="s">
        <v>600</v>
      </c>
      <c r="D59" s="1292"/>
      <c r="E59" s="1293"/>
      <c r="F59" s="135">
        <v>67</v>
      </c>
      <c r="G59" s="135">
        <v>67</v>
      </c>
      <c r="H59" s="136">
        <v>67</v>
      </c>
    </row>
    <row r="60" spans="2:8" ht="45.75" customHeight="1">
      <c r="B60" s="134"/>
      <c r="C60" s="1291" t="s">
        <v>601</v>
      </c>
      <c r="D60" s="1292"/>
      <c r="E60" s="1293"/>
      <c r="F60" s="135">
        <v>27</v>
      </c>
      <c r="G60" s="135">
        <v>25</v>
      </c>
      <c r="H60" s="136">
        <v>22</v>
      </c>
    </row>
    <row r="61" spans="2:8" ht="45.75" customHeight="1">
      <c r="B61" s="134"/>
      <c r="C61" s="1291" t="s">
        <v>602</v>
      </c>
      <c r="D61" s="1292"/>
      <c r="E61" s="1293"/>
      <c r="F61" s="135">
        <v>18</v>
      </c>
      <c r="G61" s="135">
        <v>16</v>
      </c>
      <c r="H61" s="136">
        <v>15</v>
      </c>
    </row>
    <row r="62" spans="2:8" ht="45.75" customHeight="1" thickBot="1">
      <c r="B62" s="137"/>
      <c r="C62" s="1294" t="s">
        <v>603</v>
      </c>
      <c r="D62" s="1295"/>
      <c r="E62" s="1296"/>
      <c r="F62" s="138">
        <v>11</v>
      </c>
      <c r="G62" s="138">
        <v>11</v>
      </c>
      <c r="H62" s="139">
        <v>11</v>
      </c>
    </row>
    <row r="63" spans="2:8" ht="52.5" customHeight="1" thickBot="1">
      <c r="B63" s="140"/>
      <c r="C63" s="1297" t="s">
        <v>50</v>
      </c>
      <c r="D63" s="1297"/>
      <c r="E63" s="1298"/>
      <c r="F63" s="141">
        <v>1738</v>
      </c>
      <c r="G63" s="141">
        <v>1636</v>
      </c>
      <c r="H63" s="142">
        <v>1548</v>
      </c>
    </row>
    <row r="64" spans="2:8" ht="15" customHeight="1"/>
    <row r="65" ht="0" hidden="1" customHeight="1"/>
    <row r="66" ht="0" hidden="1" customHeight="1"/>
  </sheetData>
  <sheetProtection algorithmName="SHA-512" hashValue="+jotGgb1UEH1Y4tk04cc91WHZUcScS2IRvowQ5E+kKyHTlOOAKw3P8gLn0JNnfDcXpVqr81SI9LuIHEa4yDcog==" saltValue="AnYNAVELyrMJ7FJnGaEH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612</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563</v>
      </c>
      <c r="BQ50" s="1310"/>
      <c r="BR50" s="1310"/>
      <c r="BS50" s="1310"/>
      <c r="BT50" s="1310"/>
      <c r="BU50" s="1310"/>
      <c r="BV50" s="1310"/>
      <c r="BW50" s="1310"/>
      <c r="BX50" s="1310" t="s">
        <v>564</v>
      </c>
      <c r="BY50" s="1310"/>
      <c r="BZ50" s="1310"/>
      <c r="CA50" s="1310"/>
      <c r="CB50" s="1310"/>
      <c r="CC50" s="1310"/>
      <c r="CD50" s="1310"/>
      <c r="CE50" s="1310"/>
      <c r="CF50" s="1310" t="s">
        <v>565</v>
      </c>
      <c r="CG50" s="1310"/>
      <c r="CH50" s="1310"/>
      <c r="CI50" s="1310"/>
      <c r="CJ50" s="1310"/>
      <c r="CK50" s="1310"/>
      <c r="CL50" s="1310"/>
      <c r="CM50" s="1310"/>
      <c r="CN50" s="1310" t="s">
        <v>566</v>
      </c>
      <c r="CO50" s="1310"/>
      <c r="CP50" s="1310"/>
      <c r="CQ50" s="1310"/>
      <c r="CR50" s="1310"/>
      <c r="CS50" s="1310"/>
      <c r="CT50" s="1310"/>
      <c r="CU50" s="1310"/>
      <c r="CV50" s="1310" t="s">
        <v>567</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105.4</v>
      </c>
      <c r="BY51" s="1305"/>
      <c r="BZ51" s="1305"/>
      <c r="CA51" s="1305"/>
      <c r="CB51" s="1305"/>
      <c r="CC51" s="1305"/>
      <c r="CD51" s="1305"/>
      <c r="CE51" s="1305"/>
      <c r="CF51" s="1305">
        <v>115.5</v>
      </c>
      <c r="CG51" s="1305"/>
      <c r="CH51" s="1305"/>
      <c r="CI51" s="1305"/>
      <c r="CJ51" s="1305"/>
      <c r="CK51" s="1305"/>
      <c r="CL51" s="1305"/>
      <c r="CM51" s="1305"/>
      <c r="CN51" s="1305">
        <v>116</v>
      </c>
      <c r="CO51" s="1305"/>
      <c r="CP51" s="1305"/>
      <c r="CQ51" s="1305"/>
      <c r="CR51" s="1305"/>
      <c r="CS51" s="1305"/>
      <c r="CT51" s="1305"/>
      <c r="CU51" s="1305"/>
      <c r="CV51" s="1305">
        <v>122.2</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53.1</v>
      </c>
      <c r="BY53" s="1305"/>
      <c r="BZ53" s="1305"/>
      <c r="CA53" s="1305"/>
      <c r="CB53" s="1305"/>
      <c r="CC53" s="1305"/>
      <c r="CD53" s="1305"/>
      <c r="CE53" s="1305"/>
      <c r="CF53" s="1305">
        <v>54.2</v>
      </c>
      <c r="CG53" s="1305"/>
      <c r="CH53" s="1305"/>
      <c r="CI53" s="1305"/>
      <c r="CJ53" s="1305"/>
      <c r="CK53" s="1305"/>
      <c r="CL53" s="1305"/>
      <c r="CM53" s="1305"/>
      <c r="CN53" s="1305">
        <v>58</v>
      </c>
      <c r="CO53" s="1305"/>
      <c r="CP53" s="1305"/>
      <c r="CQ53" s="1305"/>
      <c r="CR53" s="1305"/>
      <c r="CS53" s="1305"/>
      <c r="CT53" s="1305"/>
      <c r="CU53" s="1305"/>
      <c r="CV53" s="1305">
        <v>56.7</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616</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20.2</v>
      </c>
      <c r="BY55" s="1305"/>
      <c r="BZ55" s="1305"/>
      <c r="CA55" s="1305"/>
      <c r="CB55" s="1305"/>
      <c r="CC55" s="1305"/>
      <c r="CD55" s="1305"/>
      <c r="CE55" s="1305"/>
      <c r="CF55" s="1305">
        <v>15.5</v>
      </c>
      <c r="CG55" s="1305"/>
      <c r="CH55" s="1305"/>
      <c r="CI55" s="1305"/>
      <c r="CJ55" s="1305"/>
      <c r="CK55" s="1305"/>
      <c r="CL55" s="1305"/>
      <c r="CM55" s="1305"/>
      <c r="CN55" s="1305">
        <v>14</v>
      </c>
      <c r="CO55" s="1305"/>
      <c r="CP55" s="1305"/>
      <c r="CQ55" s="1305"/>
      <c r="CR55" s="1305"/>
      <c r="CS55" s="1305"/>
      <c r="CT55" s="1305"/>
      <c r="CU55" s="1305"/>
      <c r="CV55" s="1305">
        <v>11.4</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54.5</v>
      </c>
      <c r="BY57" s="1305"/>
      <c r="BZ57" s="1305"/>
      <c r="CA57" s="1305"/>
      <c r="CB57" s="1305"/>
      <c r="CC57" s="1305"/>
      <c r="CD57" s="1305"/>
      <c r="CE57" s="1305"/>
      <c r="CF57" s="1305">
        <v>57.7</v>
      </c>
      <c r="CG57" s="1305"/>
      <c r="CH57" s="1305"/>
      <c r="CI57" s="1305"/>
      <c r="CJ57" s="1305"/>
      <c r="CK57" s="1305"/>
      <c r="CL57" s="1305"/>
      <c r="CM57" s="1305"/>
      <c r="CN57" s="1305">
        <v>57.8</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617</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612</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563</v>
      </c>
      <c r="BQ72" s="1310"/>
      <c r="BR72" s="1310"/>
      <c r="BS72" s="1310"/>
      <c r="BT72" s="1310"/>
      <c r="BU72" s="1310"/>
      <c r="BV72" s="1310"/>
      <c r="BW72" s="1310"/>
      <c r="BX72" s="1310" t="s">
        <v>564</v>
      </c>
      <c r="BY72" s="1310"/>
      <c r="BZ72" s="1310"/>
      <c r="CA72" s="1310"/>
      <c r="CB72" s="1310"/>
      <c r="CC72" s="1310"/>
      <c r="CD72" s="1310"/>
      <c r="CE72" s="1310"/>
      <c r="CF72" s="1310" t="s">
        <v>565</v>
      </c>
      <c r="CG72" s="1310"/>
      <c r="CH72" s="1310"/>
      <c r="CI72" s="1310"/>
      <c r="CJ72" s="1310"/>
      <c r="CK72" s="1310"/>
      <c r="CL72" s="1310"/>
      <c r="CM72" s="1310"/>
      <c r="CN72" s="1310" t="s">
        <v>566</v>
      </c>
      <c r="CO72" s="1310"/>
      <c r="CP72" s="1310"/>
      <c r="CQ72" s="1310"/>
      <c r="CR72" s="1310"/>
      <c r="CS72" s="1310"/>
      <c r="CT72" s="1310"/>
      <c r="CU72" s="1310"/>
      <c r="CV72" s="1310" t="s">
        <v>567</v>
      </c>
      <c r="CW72" s="1310"/>
      <c r="CX72" s="1310"/>
      <c r="CY72" s="1310"/>
      <c r="CZ72" s="1310"/>
      <c r="DA72" s="1310"/>
      <c r="DB72" s="1310"/>
      <c r="DC72" s="1310"/>
    </row>
    <row r="73" spans="2:107">
      <c r="B73" s="394"/>
      <c r="G73" s="1313"/>
      <c r="H73" s="1313"/>
      <c r="I73" s="1313"/>
      <c r="J73" s="1313"/>
      <c r="K73" s="1309"/>
      <c r="L73" s="1309"/>
      <c r="M73" s="1309"/>
      <c r="N73" s="1309"/>
      <c r="AM73" s="403"/>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101.4</v>
      </c>
      <c r="BQ73" s="1305"/>
      <c r="BR73" s="1305"/>
      <c r="BS73" s="1305"/>
      <c r="BT73" s="1305"/>
      <c r="BU73" s="1305"/>
      <c r="BV73" s="1305"/>
      <c r="BW73" s="1305"/>
      <c r="BX73" s="1305">
        <v>105.4</v>
      </c>
      <c r="BY73" s="1305"/>
      <c r="BZ73" s="1305"/>
      <c r="CA73" s="1305"/>
      <c r="CB73" s="1305"/>
      <c r="CC73" s="1305"/>
      <c r="CD73" s="1305"/>
      <c r="CE73" s="1305"/>
      <c r="CF73" s="1305">
        <v>115.5</v>
      </c>
      <c r="CG73" s="1305"/>
      <c r="CH73" s="1305"/>
      <c r="CI73" s="1305"/>
      <c r="CJ73" s="1305"/>
      <c r="CK73" s="1305"/>
      <c r="CL73" s="1305"/>
      <c r="CM73" s="1305"/>
      <c r="CN73" s="1305">
        <v>116</v>
      </c>
      <c r="CO73" s="1305"/>
      <c r="CP73" s="1305"/>
      <c r="CQ73" s="1305"/>
      <c r="CR73" s="1305"/>
      <c r="CS73" s="1305"/>
      <c r="CT73" s="1305"/>
      <c r="CU73" s="1305"/>
      <c r="CV73" s="1305">
        <v>122.2</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619</v>
      </c>
      <c r="BC75" s="1308"/>
      <c r="BD75" s="1308"/>
      <c r="BE75" s="1308"/>
      <c r="BF75" s="1308"/>
      <c r="BG75" s="1308"/>
      <c r="BH75" s="1308"/>
      <c r="BI75" s="1308"/>
      <c r="BJ75" s="1308"/>
      <c r="BK75" s="1308"/>
      <c r="BL75" s="1308"/>
      <c r="BM75" s="1308"/>
      <c r="BN75" s="1308"/>
      <c r="BO75" s="1308"/>
      <c r="BP75" s="1305">
        <v>11.6</v>
      </c>
      <c r="BQ75" s="1305"/>
      <c r="BR75" s="1305"/>
      <c r="BS75" s="1305"/>
      <c r="BT75" s="1305"/>
      <c r="BU75" s="1305"/>
      <c r="BV75" s="1305"/>
      <c r="BW75" s="1305"/>
      <c r="BX75" s="1305">
        <v>11</v>
      </c>
      <c r="BY75" s="1305"/>
      <c r="BZ75" s="1305"/>
      <c r="CA75" s="1305"/>
      <c r="CB75" s="1305"/>
      <c r="CC75" s="1305"/>
      <c r="CD75" s="1305"/>
      <c r="CE75" s="1305"/>
      <c r="CF75" s="1305">
        <v>10.4</v>
      </c>
      <c r="CG75" s="1305"/>
      <c r="CH75" s="1305"/>
      <c r="CI75" s="1305"/>
      <c r="CJ75" s="1305"/>
      <c r="CK75" s="1305"/>
      <c r="CL75" s="1305"/>
      <c r="CM75" s="1305"/>
      <c r="CN75" s="1305">
        <v>9.6999999999999993</v>
      </c>
      <c r="CO75" s="1305"/>
      <c r="CP75" s="1305"/>
      <c r="CQ75" s="1305"/>
      <c r="CR75" s="1305"/>
      <c r="CS75" s="1305"/>
      <c r="CT75" s="1305"/>
      <c r="CU75" s="1305"/>
      <c r="CV75" s="1305">
        <v>9.8000000000000007</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616</v>
      </c>
      <c r="AO77" s="1310"/>
      <c r="AP77" s="1310"/>
      <c r="AQ77" s="1310"/>
      <c r="AR77" s="1310"/>
      <c r="AS77" s="1310"/>
      <c r="AT77" s="1310"/>
      <c r="AU77" s="1310"/>
      <c r="AV77" s="1310"/>
      <c r="AW77" s="1310"/>
      <c r="AX77" s="1310"/>
      <c r="AY77" s="1310"/>
      <c r="AZ77" s="1310"/>
      <c r="BA77" s="1310"/>
      <c r="BB77" s="1308" t="s">
        <v>614</v>
      </c>
      <c r="BC77" s="1308"/>
      <c r="BD77" s="1308"/>
      <c r="BE77" s="1308"/>
      <c r="BF77" s="1308"/>
      <c r="BG77" s="1308"/>
      <c r="BH77" s="1308"/>
      <c r="BI77" s="1308"/>
      <c r="BJ77" s="1308"/>
      <c r="BK77" s="1308"/>
      <c r="BL77" s="1308"/>
      <c r="BM77" s="1308"/>
      <c r="BN77" s="1308"/>
      <c r="BO77" s="1308"/>
      <c r="BP77" s="1305">
        <v>27.8</v>
      </c>
      <c r="BQ77" s="1305"/>
      <c r="BR77" s="1305"/>
      <c r="BS77" s="1305"/>
      <c r="BT77" s="1305"/>
      <c r="BU77" s="1305"/>
      <c r="BV77" s="1305"/>
      <c r="BW77" s="1305"/>
      <c r="BX77" s="1305">
        <v>20.2</v>
      </c>
      <c r="BY77" s="1305"/>
      <c r="BZ77" s="1305"/>
      <c r="CA77" s="1305"/>
      <c r="CB77" s="1305"/>
      <c r="CC77" s="1305"/>
      <c r="CD77" s="1305"/>
      <c r="CE77" s="1305"/>
      <c r="CF77" s="1305">
        <v>15.5</v>
      </c>
      <c r="CG77" s="1305"/>
      <c r="CH77" s="1305"/>
      <c r="CI77" s="1305"/>
      <c r="CJ77" s="1305"/>
      <c r="CK77" s="1305"/>
      <c r="CL77" s="1305"/>
      <c r="CM77" s="1305"/>
      <c r="CN77" s="1305">
        <v>14</v>
      </c>
      <c r="CO77" s="1305"/>
      <c r="CP77" s="1305"/>
      <c r="CQ77" s="1305"/>
      <c r="CR77" s="1305"/>
      <c r="CS77" s="1305"/>
      <c r="CT77" s="1305"/>
      <c r="CU77" s="1305"/>
      <c r="CV77" s="1305">
        <v>11.4</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8.1</v>
      </c>
      <c r="BQ79" s="1305"/>
      <c r="BR79" s="1305"/>
      <c r="BS79" s="1305"/>
      <c r="BT79" s="1305"/>
      <c r="BU79" s="1305"/>
      <c r="BV79" s="1305"/>
      <c r="BW79" s="1305"/>
      <c r="BX79" s="1305">
        <v>7.1</v>
      </c>
      <c r="BY79" s="1305"/>
      <c r="BZ79" s="1305"/>
      <c r="CA79" s="1305"/>
      <c r="CB79" s="1305"/>
      <c r="CC79" s="1305"/>
      <c r="CD79" s="1305"/>
      <c r="CE79" s="1305"/>
      <c r="CF79" s="1305">
        <v>6.6</v>
      </c>
      <c r="CG79" s="1305"/>
      <c r="CH79" s="1305"/>
      <c r="CI79" s="1305"/>
      <c r="CJ79" s="1305"/>
      <c r="CK79" s="1305"/>
      <c r="CL79" s="1305"/>
      <c r="CM79" s="1305"/>
      <c r="CN79" s="1305">
        <v>6.5</v>
      </c>
      <c r="CO79" s="1305"/>
      <c r="CP79" s="1305"/>
      <c r="CQ79" s="1305"/>
      <c r="CR79" s="1305"/>
      <c r="CS79" s="1305"/>
      <c r="CT79" s="1305"/>
      <c r="CU79" s="1305"/>
      <c r="CV79" s="1305">
        <v>6.7</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65nfIQbt1+hNQN5zfHcG28XkN9dbVk3R0D5aklQW2VNBnvQZhjiW+4AZoco2k6MkJ5jAlLdiwnZ7Okj5OEVrg==" saltValue="eP2yz+ieF/tXP1gpGQ2Sk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j46UxYjoRWDlBSWhdZVxWoj+F1XM3b6GyL/EF4qVp52gkaNs7p2doZDfSj2JRLGB3kHVCjkHYl3+MF6LgCO/w==" saltValue="Lky6e3kHdPE2bA/Xm74D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dnH1q3I+auScKEmTTQOxm//eR9f/vS5QC6pFJKfpahTb37VHfpohWnIzLrNu1sgZP5vzuCBN0xTtKG9pOUvmQ==" saltValue="SgVBJ40kv1bT3xpPWV2/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560</v>
      </c>
      <c r="G2" s="156"/>
      <c r="H2" s="157"/>
    </row>
    <row r="3" spans="1:8">
      <c r="A3" s="153" t="s">
        <v>553</v>
      </c>
      <c r="B3" s="158"/>
      <c r="C3" s="159"/>
      <c r="D3" s="160">
        <v>144721</v>
      </c>
      <c r="E3" s="161"/>
      <c r="F3" s="162">
        <v>59668</v>
      </c>
      <c r="G3" s="163"/>
      <c r="H3" s="164"/>
    </row>
    <row r="4" spans="1:8">
      <c r="A4" s="165"/>
      <c r="B4" s="166"/>
      <c r="C4" s="167"/>
      <c r="D4" s="168">
        <v>65031</v>
      </c>
      <c r="E4" s="169"/>
      <c r="F4" s="170">
        <v>31515</v>
      </c>
      <c r="G4" s="171"/>
      <c r="H4" s="172"/>
    </row>
    <row r="5" spans="1:8">
      <c r="A5" s="153" t="s">
        <v>555</v>
      </c>
      <c r="B5" s="158"/>
      <c r="C5" s="159"/>
      <c r="D5" s="160">
        <v>79363</v>
      </c>
      <c r="E5" s="161"/>
      <c r="F5" s="162">
        <v>56894</v>
      </c>
      <c r="G5" s="163"/>
      <c r="H5" s="164"/>
    </row>
    <row r="6" spans="1:8">
      <c r="A6" s="165"/>
      <c r="B6" s="166"/>
      <c r="C6" s="167"/>
      <c r="D6" s="168">
        <v>52821</v>
      </c>
      <c r="E6" s="169"/>
      <c r="F6" s="170">
        <v>32548</v>
      </c>
      <c r="G6" s="171"/>
      <c r="H6" s="172"/>
    </row>
    <row r="7" spans="1:8">
      <c r="A7" s="153" t="s">
        <v>556</v>
      </c>
      <c r="B7" s="158"/>
      <c r="C7" s="159"/>
      <c r="D7" s="160">
        <v>69761</v>
      </c>
      <c r="E7" s="161"/>
      <c r="F7" s="162">
        <v>57122</v>
      </c>
      <c r="G7" s="163"/>
      <c r="H7" s="164"/>
    </row>
    <row r="8" spans="1:8">
      <c r="A8" s="165"/>
      <c r="B8" s="166"/>
      <c r="C8" s="167"/>
      <c r="D8" s="168">
        <v>47173</v>
      </c>
      <c r="E8" s="169"/>
      <c r="F8" s="170">
        <v>36191</v>
      </c>
      <c r="G8" s="171"/>
      <c r="H8" s="172"/>
    </row>
    <row r="9" spans="1:8">
      <c r="A9" s="153" t="s">
        <v>557</v>
      </c>
      <c r="B9" s="158"/>
      <c r="C9" s="159"/>
      <c r="D9" s="160">
        <v>31650</v>
      </c>
      <c r="E9" s="161"/>
      <c r="F9" s="162">
        <v>53655</v>
      </c>
      <c r="G9" s="163"/>
      <c r="H9" s="164"/>
    </row>
    <row r="10" spans="1:8">
      <c r="A10" s="165"/>
      <c r="B10" s="166"/>
      <c r="C10" s="167"/>
      <c r="D10" s="168">
        <v>18119</v>
      </c>
      <c r="E10" s="169"/>
      <c r="F10" s="170">
        <v>32719</v>
      </c>
      <c r="G10" s="171"/>
      <c r="H10" s="172"/>
    </row>
    <row r="11" spans="1:8">
      <c r="A11" s="153" t="s">
        <v>558</v>
      </c>
      <c r="B11" s="158"/>
      <c r="C11" s="159"/>
      <c r="D11" s="160">
        <v>103054</v>
      </c>
      <c r="E11" s="161"/>
      <c r="F11" s="162">
        <v>53869</v>
      </c>
      <c r="G11" s="163"/>
      <c r="H11" s="164"/>
    </row>
    <row r="12" spans="1:8">
      <c r="A12" s="165"/>
      <c r="B12" s="166"/>
      <c r="C12" s="173"/>
      <c r="D12" s="168">
        <v>78085</v>
      </c>
      <c r="E12" s="169"/>
      <c r="F12" s="170">
        <v>35046</v>
      </c>
      <c r="G12" s="171"/>
      <c r="H12" s="172"/>
    </row>
    <row r="13" spans="1:8">
      <c r="A13" s="153"/>
      <c r="B13" s="158"/>
      <c r="C13" s="174"/>
      <c r="D13" s="175">
        <v>85710</v>
      </c>
      <c r="E13" s="176"/>
      <c r="F13" s="177">
        <v>56242</v>
      </c>
      <c r="G13" s="178"/>
      <c r="H13" s="164"/>
    </row>
    <row r="14" spans="1:8">
      <c r="A14" s="165"/>
      <c r="B14" s="166"/>
      <c r="C14" s="167"/>
      <c r="D14" s="168">
        <v>52246</v>
      </c>
      <c r="E14" s="169"/>
      <c r="F14" s="170">
        <v>33604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6.82</v>
      </c>
      <c r="C19" s="179">
        <f>ROUND(VALUE(SUBSTITUTE(実質収支比率等に係る経年分析!G$48,"▲","-")),2)</f>
        <v>5.84</v>
      </c>
      <c r="D19" s="179">
        <f>ROUND(VALUE(SUBSTITUTE(実質収支比率等に係る経年分析!H$48,"▲","-")),2)</f>
        <v>4.96</v>
      </c>
      <c r="E19" s="179">
        <f>ROUND(VALUE(SUBSTITUTE(実質収支比率等に係る経年分析!I$48,"▲","-")),2)</f>
        <v>7.31</v>
      </c>
      <c r="F19" s="179">
        <f>ROUND(VALUE(SUBSTITUTE(実質収支比率等に係る経年分析!J$48,"▲","-")),2)</f>
        <v>6.85</v>
      </c>
    </row>
    <row r="20" spans="1:11">
      <c r="A20" s="179" t="s">
        <v>54</v>
      </c>
      <c r="B20" s="179">
        <f>ROUND(VALUE(SUBSTITUTE(実質収支比率等に係る経年分析!F$47,"▲","-")),2)</f>
        <v>5.98</v>
      </c>
      <c r="C20" s="179">
        <f>ROUND(VALUE(SUBSTITUTE(実質収支比率等に係る経年分析!G$47,"▲","-")),2)</f>
        <v>7.78</v>
      </c>
      <c r="D20" s="179">
        <f>ROUND(VALUE(SUBSTITUTE(実質収支比率等に係る経年分析!H$47,"▲","-")),2)</f>
        <v>7.47</v>
      </c>
      <c r="E20" s="179">
        <f>ROUND(VALUE(SUBSTITUTE(実質収支比率等に係る経年分析!I$47,"▲","-")),2)</f>
        <v>5.83</v>
      </c>
      <c r="F20" s="179">
        <f>ROUND(VALUE(SUBSTITUTE(実質収支比率等に係る経年分析!J$47,"▲","-")),2)</f>
        <v>8.2799999999999994</v>
      </c>
    </row>
    <row r="21" spans="1:11">
      <c r="A21" s="179" t="s">
        <v>55</v>
      </c>
      <c r="B21" s="179">
        <f>IF(ISNUMBER(VALUE(SUBSTITUTE(実質収支比率等に係る経年分析!F$49,"▲","-"))),ROUND(VALUE(SUBSTITUTE(実質収支比率等に係る経年分析!F$49,"▲","-")),2),NA())</f>
        <v>-0.41</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0.82</v>
      </c>
      <c r="F21" s="179">
        <f>IF(ISNUMBER(VALUE(SUBSTITUTE(実質収支比率等に係る経年分析!J$49,"▲","-"))),ROUND(VALUE(SUBSTITUTE(実質収支比率等に係る経年分析!J$49,"▲","-")),2),NA())</f>
        <v>1.87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特定地域生活排水処理事業特別会計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2.4700000000000002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1.0900000000000001</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4.8899999999999997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6.84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1238</v>
      </c>
      <c r="E42" s="181"/>
      <c r="F42" s="181"/>
      <c r="G42" s="181">
        <f>'実質公債費比率（分子）の構造'!L$52</f>
        <v>1192</v>
      </c>
      <c r="H42" s="181"/>
      <c r="I42" s="181"/>
      <c r="J42" s="181">
        <f>'実質公債費比率（分子）の構造'!M$52</f>
        <v>1175</v>
      </c>
      <c r="K42" s="181"/>
      <c r="L42" s="181"/>
      <c r="M42" s="181">
        <f>'実質公債費比率（分子）の構造'!N$52</f>
        <v>1180</v>
      </c>
      <c r="N42" s="181"/>
      <c r="O42" s="181"/>
      <c r="P42" s="181">
        <f>'実質公債費比率（分子）の構造'!O$52</f>
        <v>1211</v>
      </c>
    </row>
    <row r="43" spans="1:16">
      <c r="A43" s="181" t="s">
        <v>63</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37</v>
      </c>
      <c r="C44" s="181"/>
      <c r="D44" s="181"/>
      <c r="E44" s="181">
        <f>'実質公債費比率（分子）の構造'!L$50</f>
        <v>37</v>
      </c>
      <c r="F44" s="181"/>
      <c r="G44" s="181"/>
      <c r="H44" s="181">
        <f>'実質公債費比率（分子）の構造'!M$50</f>
        <v>37</v>
      </c>
      <c r="I44" s="181"/>
      <c r="J44" s="181"/>
      <c r="K44" s="181">
        <f>'実質公債費比率（分子）の構造'!N$50</f>
        <v>36</v>
      </c>
      <c r="L44" s="181"/>
      <c r="M44" s="181"/>
      <c r="N44" s="181">
        <f>'実質公債費比率（分子）の構造'!O$50</f>
        <v>36</v>
      </c>
      <c r="O44" s="181"/>
      <c r="P44" s="181"/>
    </row>
    <row r="45" spans="1:16">
      <c r="A45" s="181" t="s">
        <v>65</v>
      </c>
      <c r="B45" s="181">
        <f>'実質公債費比率（分子）の構造'!K$49</f>
        <v>16</v>
      </c>
      <c r="C45" s="181"/>
      <c r="D45" s="181"/>
      <c r="E45" s="181">
        <f>'実質公債費比率（分子）の構造'!L$49</f>
        <v>27</v>
      </c>
      <c r="F45" s="181"/>
      <c r="G45" s="181"/>
      <c r="H45" s="181">
        <f>'実質公債費比率（分子）の構造'!M$49</f>
        <v>50</v>
      </c>
      <c r="I45" s="181"/>
      <c r="J45" s="181"/>
      <c r="K45" s="181">
        <f>'実質公債費比率（分子）の構造'!N$49</f>
        <v>37</v>
      </c>
      <c r="L45" s="181"/>
      <c r="M45" s="181"/>
      <c r="N45" s="181">
        <f>'実質公債費比率（分子）の構造'!O$49</f>
        <v>42</v>
      </c>
      <c r="O45" s="181"/>
      <c r="P45" s="181"/>
    </row>
    <row r="46" spans="1:16">
      <c r="A46" s="181" t="s">
        <v>66</v>
      </c>
      <c r="B46" s="181">
        <f>'実質公債費比率（分子）の構造'!K$48</f>
        <v>762</v>
      </c>
      <c r="C46" s="181"/>
      <c r="D46" s="181"/>
      <c r="E46" s="181">
        <f>'実質公債費比率（分子）の構造'!L$48</f>
        <v>734</v>
      </c>
      <c r="F46" s="181"/>
      <c r="G46" s="181"/>
      <c r="H46" s="181">
        <f>'実質公債費比率（分子）の構造'!M$48</f>
        <v>692</v>
      </c>
      <c r="I46" s="181"/>
      <c r="J46" s="181"/>
      <c r="K46" s="181">
        <f>'実質公債費比率（分子）の構造'!N$48</f>
        <v>658</v>
      </c>
      <c r="L46" s="181"/>
      <c r="M46" s="181"/>
      <c r="N46" s="181">
        <f>'実質公債費比率（分子）の構造'!O$48</f>
        <v>721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1026</v>
      </c>
      <c r="C49" s="181"/>
      <c r="D49" s="181"/>
      <c r="E49" s="181">
        <f>'実質公債費比率（分子）の構造'!L$45</f>
        <v>987</v>
      </c>
      <c r="F49" s="181"/>
      <c r="G49" s="181"/>
      <c r="H49" s="181">
        <f>'実質公債費比率（分子）の構造'!M$45</f>
        <v>950</v>
      </c>
      <c r="I49" s="181"/>
      <c r="J49" s="181"/>
      <c r="K49" s="181">
        <f>'実質公債費比率（分子）の構造'!N$45</f>
        <v>944</v>
      </c>
      <c r="L49" s="181"/>
      <c r="M49" s="181"/>
      <c r="N49" s="181">
        <f>'実質公債費比率（分子）の構造'!O$45</f>
        <v>1006</v>
      </c>
      <c r="O49" s="181"/>
      <c r="P49" s="181"/>
    </row>
    <row r="50" spans="1:16">
      <c r="A50" s="181" t="s">
        <v>70</v>
      </c>
      <c r="B50" s="181" t="e">
        <f>NA()</f>
        <v>#N/A</v>
      </c>
      <c r="C50" s="181">
        <f>IF(ISNUMBER('実質公債費比率（分子）の構造'!K$53),'実質公債費比率（分子）の構造'!K$53,NA())</f>
        <v>604</v>
      </c>
      <c r="D50" s="181" t="e">
        <f>NA()</f>
        <v>#N/A</v>
      </c>
      <c r="E50" s="181" t="e">
        <f>NA()</f>
        <v>#N/A</v>
      </c>
      <c r="F50" s="181">
        <f>IF(ISNUMBER('実質公債費比率（分子）の構造'!L$53),'実質公債費比率（分子）の構造'!L$53,NA())</f>
        <v>593</v>
      </c>
      <c r="G50" s="181" t="e">
        <f>NA()</f>
        <v>#N/A</v>
      </c>
      <c r="H50" s="181" t="e">
        <f>NA()</f>
        <v>#N/A</v>
      </c>
      <c r="I50" s="181">
        <f>IF(ISNUMBER('実質公債費比率（分子）の構造'!M$53),'実質公債費比率（分子）の構造'!M$53,NA())</f>
        <v>554</v>
      </c>
      <c r="J50" s="181" t="e">
        <f>NA()</f>
        <v>#N/A</v>
      </c>
      <c r="K50" s="181" t="e">
        <f>NA()</f>
        <v>#N/A</v>
      </c>
      <c r="L50" s="181">
        <f>IF(ISNUMBER('実質公債費比率（分子）の構造'!N$53),'実質公債費比率（分子）の構造'!N$53,NA())</f>
        <v>495</v>
      </c>
      <c r="M50" s="181" t="e">
        <f>NA()</f>
        <v>#N/A</v>
      </c>
      <c r="N50" s="181" t="e">
        <f>NA()</f>
        <v>#N/A</v>
      </c>
      <c r="O50" s="181">
        <f>IF(ISNUMBER('実質公債費比率（分子）の構造'!O$53),'実質公債費比率（分子）の構造'!O$53,NA())</f>
        <v>594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11179</v>
      </c>
      <c r="E56" s="180"/>
      <c r="F56" s="180"/>
      <c r="G56" s="180">
        <f>'将来負担比率（分子）の構造'!J$52</f>
        <v>11041</v>
      </c>
      <c r="H56" s="180"/>
      <c r="I56" s="180"/>
      <c r="J56" s="180">
        <f>'将来負担比率（分子）の構造'!K$52</f>
        <v>10709</v>
      </c>
      <c r="K56" s="180"/>
      <c r="L56" s="180"/>
      <c r="M56" s="180">
        <f>'将来負担比率（分子）の構造'!L$52</f>
        <v>10045</v>
      </c>
      <c r="N56" s="180"/>
      <c r="O56" s="180"/>
      <c r="P56" s="180">
        <f>'将来負担比率（分子）の構造'!M$52</f>
        <v>10367</v>
      </c>
    </row>
    <row r="57" spans="1:16">
      <c r="A57" s="180" t="s">
        <v>41</v>
      </c>
      <c r="B57" s="180"/>
      <c r="C57" s="180"/>
      <c r="D57" s="180">
        <f>'将来負担比率（分子）の構造'!I$51</f>
        <v>1644</v>
      </c>
      <c r="E57" s="180"/>
      <c r="F57" s="180"/>
      <c r="G57" s="180">
        <f>'将来負担比率（分子）の構造'!J$51</f>
        <v>1603</v>
      </c>
      <c r="H57" s="180"/>
      <c r="I57" s="180"/>
      <c r="J57" s="180">
        <f>'将来負担比率（分子）の構造'!K$51</f>
        <v>1503</v>
      </c>
      <c r="K57" s="180"/>
      <c r="L57" s="180"/>
      <c r="M57" s="180">
        <f>'将来負担比率（分子）の構造'!L$51</f>
        <v>1480</v>
      </c>
      <c r="N57" s="180"/>
      <c r="O57" s="180"/>
      <c r="P57" s="180">
        <f>'将来負担比率（分子）の構造'!M$51</f>
        <v>1401</v>
      </c>
    </row>
    <row r="58" spans="1:16">
      <c r="A58" s="180" t="s">
        <v>40</v>
      </c>
      <c r="B58" s="180"/>
      <c r="C58" s="180"/>
      <c r="D58" s="180">
        <f>'将来負担比率（分子）の構造'!I$50</f>
        <v>2042</v>
      </c>
      <c r="E58" s="180"/>
      <c r="F58" s="180"/>
      <c r="G58" s="180">
        <f>'将来負担比率（分子）の構造'!J$50</f>
        <v>2150</v>
      </c>
      <c r="H58" s="180"/>
      <c r="I58" s="180"/>
      <c r="J58" s="180">
        <f>'将来負担比率（分子）の構造'!K$50</f>
        <v>2212</v>
      </c>
      <c r="K58" s="180"/>
      <c r="L58" s="180"/>
      <c r="M58" s="180">
        <f>'将来負担比率（分子）の構造'!L$50</f>
        <v>2141</v>
      </c>
      <c r="N58" s="180"/>
      <c r="O58" s="180"/>
      <c r="P58" s="180">
        <f>'将来負担比率（分子）の構造'!M$50</f>
        <v>2238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254</v>
      </c>
      <c r="C61" s="180"/>
      <c r="D61" s="180"/>
      <c r="E61" s="180">
        <f>'将来負担比率（分子）の構造'!J$46</f>
        <v>241</v>
      </c>
      <c r="F61" s="180"/>
      <c r="G61" s="180"/>
      <c r="H61" s="180">
        <f>'将来負担比率（分子）の構造'!K$46</f>
        <v>219</v>
      </c>
      <c r="I61" s="180"/>
      <c r="J61" s="180"/>
      <c r="K61" s="180">
        <f>'将来負担比率（分子）の構造'!L$46</f>
        <v>220</v>
      </c>
      <c r="L61" s="180"/>
      <c r="M61" s="180"/>
      <c r="N61" s="180">
        <f>'将来負担比率（分子）の構造'!M$46</f>
        <v>126</v>
      </c>
      <c r="O61" s="180"/>
      <c r="P61" s="180"/>
    </row>
    <row r="62" spans="1:16">
      <c r="A62" s="180" t="s">
        <v>34</v>
      </c>
      <c r="B62" s="180">
        <f>'将来負担比率（分子）の構造'!I$45</f>
        <v>1404</v>
      </c>
      <c r="C62" s="180"/>
      <c r="D62" s="180"/>
      <c r="E62" s="180">
        <f>'将来負担比率（分子）の構造'!J$45</f>
        <v>1340</v>
      </c>
      <c r="F62" s="180"/>
      <c r="G62" s="180"/>
      <c r="H62" s="180">
        <f>'将来負担比率（分子）の構造'!K$45</f>
        <v>1395</v>
      </c>
      <c r="I62" s="180"/>
      <c r="J62" s="180"/>
      <c r="K62" s="180">
        <f>'将来負担比率（分子）の構造'!L$45</f>
        <v>1353</v>
      </c>
      <c r="L62" s="180"/>
      <c r="M62" s="180"/>
      <c r="N62" s="180">
        <f>'将来負担比率（分子）の構造'!M$45</f>
        <v>1269</v>
      </c>
      <c r="O62" s="180"/>
      <c r="P62" s="180"/>
    </row>
    <row r="63" spans="1:16">
      <c r="A63" s="180" t="s">
        <v>33</v>
      </c>
      <c r="B63" s="180">
        <f>'将来負担比率（分子）の構造'!I$44</f>
        <v>346</v>
      </c>
      <c r="C63" s="180"/>
      <c r="D63" s="180"/>
      <c r="E63" s="180">
        <f>'将来負担比率（分子）の構造'!J$44</f>
        <v>365</v>
      </c>
      <c r="F63" s="180"/>
      <c r="G63" s="180"/>
      <c r="H63" s="180">
        <f>'将来負担比率（分子）の構造'!K$44</f>
        <v>391</v>
      </c>
      <c r="I63" s="180"/>
      <c r="J63" s="180"/>
      <c r="K63" s="180">
        <f>'将来負担比率（分子）の構造'!L$44</f>
        <v>421</v>
      </c>
      <c r="L63" s="180"/>
      <c r="M63" s="180"/>
      <c r="N63" s="180">
        <f>'将来負担比率（分子）の構造'!M$44</f>
        <v>387</v>
      </c>
      <c r="O63" s="180"/>
      <c r="P63" s="180"/>
    </row>
    <row r="64" spans="1:16">
      <c r="A64" s="180" t="s">
        <v>32</v>
      </c>
      <c r="B64" s="180">
        <f>'将来負担比率（分子）の構造'!I$43</f>
        <v>6474</v>
      </c>
      <c r="C64" s="180"/>
      <c r="D64" s="180"/>
      <c r="E64" s="180">
        <f>'将来負担比率（分子）の構造'!J$43</f>
        <v>6103</v>
      </c>
      <c r="F64" s="180"/>
      <c r="G64" s="180"/>
      <c r="H64" s="180">
        <f>'将来負担比率（分子）の構造'!K$43</f>
        <v>5755</v>
      </c>
      <c r="I64" s="180"/>
      <c r="J64" s="180"/>
      <c r="K64" s="180">
        <f>'将来負担比率（分子）の構造'!L$43</f>
        <v>5338</v>
      </c>
      <c r="L64" s="180"/>
      <c r="M64" s="180"/>
      <c r="N64" s="180">
        <f>'将来負担比率（分子）の構造'!M$43</f>
        <v>5160</v>
      </c>
      <c r="O64" s="180"/>
      <c r="P64" s="180"/>
    </row>
    <row r="65" spans="1:16">
      <c r="A65" s="180" t="s">
        <v>31</v>
      </c>
      <c r="B65" s="180">
        <f>'将来負担比率（分子）の構造'!I$42</f>
        <v>148</v>
      </c>
      <c r="C65" s="180"/>
      <c r="D65" s="180"/>
      <c r="E65" s="180">
        <f>'将来負担比率（分子）の構造'!J$42</f>
        <v>112</v>
      </c>
      <c r="F65" s="180"/>
      <c r="G65" s="180"/>
      <c r="H65" s="180">
        <f>'将来負担比率（分子）の構造'!K$42</f>
        <v>76</v>
      </c>
      <c r="I65" s="180"/>
      <c r="J65" s="180"/>
      <c r="K65" s="180">
        <f>'将来負担比率（分子）の構造'!L$42</f>
        <v>40</v>
      </c>
      <c r="L65" s="180"/>
      <c r="M65" s="180"/>
      <c r="N65" s="180">
        <f>'将来負担比率（分子）の構造'!M$42</f>
        <v>4</v>
      </c>
      <c r="O65" s="180"/>
      <c r="P65" s="180"/>
    </row>
    <row r="66" spans="1:16">
      <c r="A66" s="180" t="s">
        <v>30</v>
      </c>
      <c r="B66" s="180">
        <f>'将来負担比率（分子）の構造'!I$41</f>
        <v>11807</v>
      </c>
      <c r="C66" s="180"/>
      <c r="D66" s="180"/>
      <c r="E66" s="180">
        <f>'将来負担比率（分子）の構造'!J$41</f>
        <v>12562</v>
      </c>
      <c r="F66" s="180"/>
      <c r="G66" s="180"/>
      <c r="H66" s="180">
        <f>'将来負担比率（分子）の構造'!K$41</f>
        <v>13029</v>
      </c>
      <c r="I66" s="180"/>
      <c r="J66" s="180"/>
      <c r="K66" s="180">
        <f>'将来負担比率（分子）の構造'!L$41</f>
        <v>12838</v>
      </c>
      <c r="L66" s="180"/>
      <c r="M66" s="180"/>
      <c r="N66" s="180">
        <f>'将来負担比率（分子）の構造'!M$41</f>
        <v>13794</v>
      </c>
      <c r="O66" s="180"/>
      <c r="P66" s="180"/>
    </row>
    <row r="67" spans="1:16">
      <c r="A67" s="180" t="s">
        <v>74</v>
      </c>
      <c r="B67" s="180" t="e">
        <f>NA()</f>
        <v>#N/A</v>
      </c>
      <c r="C67" s="180">
        <f>IF(ISNUMBER('将来負担比率（分子）の構造'!I$53), IF('将来負担比率（分子）の構造'!I$53 &lt; 0, 0, '将来負担比率（分子）の構造'!I$53), NA())</f>
        <v>5568</v>
      </c>
      <c r="D67" s="180" t="e">
        <f>NA()</f>
        <v>#N/A</v>
      </c>
      <c r="E67" s="180" t="e">
        <f>NA()</f>
        <v>#N/A</v>
      </c>
      <c r="F67" s="180">
        <f>IF(ISNUMBER('将来負担比率（分子）の構造'!J$53), IF('将来負担比率（分子）の構造'!J$53 &lt; 0, 0, '将来負担比率（分子）の構造'!J$53), NA())</f>
        <v>5929</v>
      </c>
      <c r="G67" s="180" t="e">
        <f>NA()</f>
        <v>#N/A</v>
      </c>
      <c r="H67" s="180" t="e">
        <f>NA()</f>
        <v>#N/A</v>
      </c>
      <c r="I67" s="180">
        <f>IF(ISNUMBER('将来負担比率（分子）の構造'!K$53), IF('将来負担比率（分子）の構造'!K$53 &lt; 0, 0, '将来負担比率（分子）の構造'!K$53), NA())</f>
        <v>6442</v>
      </c>
      <c r="J67" s="180" t="e">
        <f>NA()</f>
        <v>#N/A</v>
      </c>
      <c r="K67" s="180" t="e">
        <f>NA()</f>
        <v>#N/A</v>
      </c>
      <c r="L67" s="180">
        <f>IF(ISNUMBER('将来負担比率（分子）の構造'!L$53), IF('将来負担比率（分子）の構造'!L$53 &lt; 0, 0, '将来負担比率（分子）の構造'!L$53), NA())</f>
        <v>6545</v>
      </c>
      <c r="M67" s="180" t="e">
        <f>NA()</f>
        <v>#N/A</v>
      </c>
      <c r="N67" s="180" t="e">
        <f>NA()</f>
        <v>#N/A</v>
      </c>
      <c r="O67" s="180">
        <f>IF(ISNUMBER('将来負担比率（分子）の構造'!M$53), IF('将来負担比率（分子）の構造'!M$53 &lt; 0, 0, '将来負担比率（分子）の構造'!M$53), NA())</f>
        <v>6733</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495</v>
      </c>
      <c r="C72" s="184">
        <f>基金残高に係る経年分析!G55</f>
        <v>389</v>
      </c>
      <c r="D72" s="184">
        <f>基金残高に係る経年分析!H55</f>
        <v>543</v>
      </c>
    </row>
    <row r="73" spans="1:16">
      <c r="A73" s="183" t="s">
        <v>77</v>
      </c>
      <c r="B73" s="184">
        <f>基金残高に係る経年分析!F56</f>
        <v>401</v>
      </c>
      <c r="C73" s="184">
        <f>基金残高に係る経年分析!G56</f>
        <v>408</v>
      </c>
      <c r="D73" s="184">
        <f>基金残高に係る経年分析!H56</f>
        <v>415</v>
      </c>
    </row>
    <row r="74" spans="1:16">
      <c r="A74" s="183" t="s">
        <v>78</v>
      </c>
      <c r="B74" s="184">
        <f>基金残高に係る経年分析!F57</f>
        <v>842</v>
      </c>
      <c r="C74" s="184">
        <f>基金残高に係る経年分析!G57</f>
        <v>838</v>
      </c>
      <c r="D74" s="184">
        <f>基金残高に係る経年分析!H57</f>
        <v>590</v>
      </c>
    </row>
  </sheetData>
  <sheetProtection algorithmName="SHA-512" hashValue="P6fhnm/XyEEHZytjkYcQLApQVixdbsB5Ubm0o1llTBz2KDBupwKpW1mhEvx4/Lj/3odplOi/KZ04ka/vvEJ6bg==" saltValue="HzttVySPGDLefxiqfWsf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2375498</v>
      </c>
      <c r="S5" s="669"/>
      <c r="T5" s="669"/>
      <c r="U5" s="669"/>
      <c r="V5" s="669"/>
      <c r="W5" s="669"/>
      <c r="X5" s="669"/>
      <c r="Y5" s="670"/>
      <c r="Z5" s="671">
        <v>19.8</v>
      </c>
      <c r="AA5" s="671"/>
      <c r="AB5" s="671"/>
      <c r="AC5" s="671"/>
      <c r="AD5" s="672">
        <v>2241607</v>
      </c>
      <c r="AE5" s="672"/>
      <c r="AF5" s="672"/>
      <c r="AG5" s="672"/>
      <c r="AH5" s="672"/>
      <c r="AI5" s="672"/>
      <c r="AJ5" s="672"/>
      <c r="AK5" s="672"/>
      <c r="AL5" s="673">
        <v>35.6</v>
      </c>
      <c r="AM5" s="674"/>
      <c r="AN5" s="674"/>
      <c r="AO5" s="675"/>
      <c r="AP5" s="665" t="s">
        <v>225</v>
      </c>
      <c r="AQ5" s="666"/>
      <c r="AR5" s="666"/>
      <c r="AS5" s="666"/>
      <c r="AT5" s="666"/>
      <c r="AU5" s="666"/>
      <c r="AV5" s="666"/>
      <c r="AW5" s="666"/>
      <c r="AX5" s="666"/>
      <c r="AY5" s="666"/>
      <c r="AZ5" s="666"/>
      <c r="BA5" s="666"/>
      <c r="BB5" s="666"/>
      <c r="BC5" s="666"/>
      <c r="BD5" s="666"/>
      <c r="BE5" s="666"/>
      <c r="BF5" s="667"/>
      <c r="BG5" s="679">
        <v>2241297</v>
      </c>
      <c r="BH5" s="680"/>
      <c r="BI5" s="680"/>
      <c r="BJ5" s="680"/>
      <c r="BK5" s="680"/>
      <c r="BL5" s="680"/>
      <c r="BM5" s="680"/>
      <c r="BN5" s="681"/>
      <c r="BO5" s="682">
        <v>94.4</v>
      </c>
      <c r="BP5" s="682"/>
      <c r="BQ5" s="682"/>
      <c r="BR5" s="682"/>
      <c r="BS5" s="683">
        <v>16270</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150206</v>
      </c>
      <c r="S6" s="680"/>
      <c r="T6" s="680"/>
      <c r="U6" s="680"/>
      <c r="V6" s="680"/>
      <c r="W6" s="680"/>
      <c r="X6" s="680"/>
      <c r="Y6" s="681"/>
      <c r="Z6" s="682">
        <v>1.3</v>
      </c>
      <c r="AA6" s="682"/>
      <c r="AB6" s="682"/>
      <c r="AC6" s="682"/>
      <c r="AD6" s="683">
        <v>150206</v>
      </c>
      <c r="AE6" s="683"/>
      <c r="AF6" s="683"/>
      <c r="AG6" s="683"/>
      <c r="AH6" s="683"/>
      <c r="AI6" s="683"/>
      <c r="AJ6" s="683"/>
      <c r="AK6" s="683"/>
      <c r="AL6" s="684">
        <v>2.4</v>
      </c>
      <c r="AM6" s="685"/>
      <c r="AN6" s="685"/>
      <c r="AO6" s="686"/>
      <c r="AP6" s="676" t="s">
        <v>230</v>
      </c>
      <c r="AQ6" s="677"/>
      <c r="AR6" s="677"/>
      <c r="AS6" s="677"/>
      <c r="AT6" s="677"/>
      <c r="AU6" s="677"/>
      <c r="AV6" s="677"/>
      <c r="AW6" s="677"/>
      <c r="AX6" s="677"/>
      <c r="AY6" s="677"/>
      <c r="AZ6" s="677"/>
      <c r="BA6" s="677"/>
      <c r="BB6" s="677"/>
      <c r="BC6" s="677"/>
      <c r="BD6" s="677"/>
      <c r="BE6" s="677"/>
      <c r="BF6" s="678"/>
      <c r="BG6" s="679">
        <v>2241297</v>
      </c>
      <c r="BH6" s="680"/>
      <c r="BI6" s="680"/>
      <c r="BJ6" s="680"/>
      <c r="BK6" s="680"/>
      <c r="BL6" s="680"/>
      <c r="BM6" s="680"/>
      <c r="BN6" s="681"/>
      <c r="BO6" s="682">
        <v>94.4</v>
      </c>
      <c r="BP6" s="682"/>
      <c r="BQ6" s="682"/>
      <c r="BR6" s="682"/>
      <c r="BS6" s="683">
        <v>16270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127484</v>
      </c>
      <c r="CS6" s="680"/>
      <c r="CT6" s="680"/>
      <c r="CU6" s="680"/>
      <c r="CV6" s="680"/>
      <c r="CW6" s="680"/>
      <c r="CX6" s="680"/>
      <c r="CY6" s="681"/>
      <c r="CZ6" s="673">
        <v>1.1000000000000001</v>
      </c>
      <c r="DA6" s="674"/>
      <c r="DB6" s="674"/>
      <c r="DC6" s="693"/>
      <c r="DD6" s="688" t="s">
        <v>126</v>
      </c>
      <c r="DE6" s="680"/>
      <c r="DF6" s="680"/>
      <c r="DG6" s="680"/>
      <c r="DH6" s="680"/>
      <c r="DI6" s="680"/>
      <c r="DJ6" s="680"/>
      <c r="DK6" s="680"/>
      <c r="DL6" s="680"/>
      <c r="DM6" s="680"/>
      <c r="DN6" s="680"/>
      <c r="DO6" s="680"/>
      <c r="DP6" s="681"/>
      <c r="DQ6" s="688">
        <v>127484</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3973</v>
      </c>
      <c r="S7" s="680"/>
      <c r="T7" s="680"/>
      <c r="U7" s="680"/>
      <c r="V7" s="680"/>
      <c r="W7" s="680"/>
      <c r="X7" s="680"/>
      <c r="Y7" s="681"/>
      <c r="Z7" s="682">
        <v>0</v>
      </c>
      <c r="AA7" s="682"/>
      <c r="AB7" s="682"/>
      <c r="AC7" s="682"/>
      <c r="AD7" s="683">
        <v>3973</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991410</v>
      </c>
      <c r="BH7" s="680"/>
      <c r="BI7" s="680"/>
      <c r="BJ7" s="680"/>
      <c r="BK7" s="680"/>
      <c r="BL7" s="680"/>
      <c r="BM7" s="680"/>
      <c r="BN7" s="681"/>
      <c r="BO7" s="682">
        <v>41.7</v>
      </c>
      <c r="BP7" s="682"/>
      <c r="BQ7" s="682"/>
      <c r="BR7" s="682"/>
      <c r="BS7" s="683">
        <v>16270</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1328469</v>
      </c>
      <c r="CS7" s="680"/>
      <c r="CT7" s="680"/>
      <c r="CU7" s="680"/>
      <c r="CV7" s="680"/>
      <c r="CW7" s="680"/>
      <c r="CX7" s="680"/>
      <c r="CY7" s="681"/>
      <c r="CZ7" s="682">
        <v>11.5</v>
      </c>
      <c r="DA7" s="682"/>
      <c r="DB7" s="682"/>
      <c r="DC7" s="682"/>
      <c r="DD7" s="688">
        <v>26244</v>
      </c>
      <c r="DE7" s="680"/>
      <c r="DF7" s="680"/>
      <c r="DG7" s="680"/>
      <c r="DH7" s="680"/>
      <c r="DI7" s="680"/>
      <c r="DJ7" s="680"/>
      <c r="DK7" s="680"/>
      <c r="DL7" s="680"/>
      <c r="DM7" s="680"/>
      <c r="DN7" s="680"/>
      <c r="DO7" s="680"/>
      <c r="DP7" s="681"/>
      <c r="DQ7" s="688">
        <v>1192265</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4793</v>
      </c>
      <c r="S8" s="680"/>
      <c r="T8" s="680"/>
      <c r="U8" s="680"/>
      <c r="V8" s="680"/>
      <c r="W8" s="680"/>
      <c r="X8" s="680"/>
      <c r="Y8" s="681"/>
      <c r="Z8" s="682">
        <v>0</v>
      </c>
      <c r="AA8" s="682"/>
      <c r="AB8" s="682"/>
      <c r="AC8" s="682"/>
      <c r="AD8" s="683">
        <v>4793</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41527</v>
      </c>
      <c r="BH8" s="680"/>
      <c r="BI8" s="680"/>
      <c r="BJ8" s="680"/>
      <c r="BK8" s="680"/>
      <c r="BL8" s="680"/>
      <c r="BM8" s="680"/>
      <c r="BN8" s="681"/>
      <c r="BO8" s="682">
        <v>1.7</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3653265</v>
      </c>
      <c r="CS8" s="680"/>
      <c r="CT8" s="680"/>
      <c r="CU8" s="680"/>
      <c r="CV8" s="680"/>
      <c r="CW8" s="680"/>
      <c r="CX8" s="680"/>
      <c r="CY8" s="681"/>
      <c r="CZ8" s="682">
        <v>31.6</v>
      </c>
      <c r="DA8" s="682"/>
      <c r="DB8" s="682"/>
      <c r="DC8" s="682"/>
      <c r="DD8" s="688">
        <v>543492</v>
      </c>
      <c r="DE8" s="680"/>
      <c r="DF8" s="680"/>
      <c r="DG8" s="680"/>
      <c r="DH8" s="680"/>
      <c r="DI8" s="680"/>
      <c r="DJ8" s="680"/>
      <c r="DK8" s="680"/>
      <c r="DL8" s="680"/>
      <c r="DM8" s="680"/>
      <c r="DN8" s="680"/>
      <c r="DO8" s="680"/>
      <c r="DP8" s="681"/>
      <c r="DQ8" s="688">
        <v>1798476</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4280</v>
      </c>
      <c r="S9" s="680"/>
      <c r="T9" s="680"/>
      <c r="U9" s="680"/>
      <c r="V9" s="680"/>
      <c r="W9" s="680"/>
      <c r="X9" s="680"/>
      <c r="Y9" s="681"/>
      <c r="Z9" s="682">
        <v>0</v>
      </c>
      <c r="AA9" s="682"/>
      <c r="AB9" s="682"/>
      <c r="AC9" s="682"/>
      <c r="AD9" s="683">
        <v>4280</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810762</v>
      </c>
      <c r="BH9" s="680"/>
      <c r="BI9" s="680"/>
      <c r="BJ9" s="680"/>
      <c r="BK9" s="680"/>
      <c r="BL9" s="680"/>
      <c r="BM9" s="680"/>
      <c r="BN9" s="681"/>
      <c r="BO9" s="682">
        <v>34.1</v>
      </c>
      <c r="BP9" s="682"/>
      <c r="BQ9" s="682"/>
      <c r="BR9" s="682"/>
      <c r="BS9" s="688" t="s">
        <v>126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1134210</v>
      </c>
      <c r="CS9" s="680"/>
      <c r="CT9" s="680"/>
      <c r="CU9" s="680"/>
      <c r="CV9" s="680"/>
      <c r="CW9" s="680"/>
      <c r="CX9" s="680"/>
      <c r="CY9" s="681"/>
      <c r="CZ9" s="682">
        <v>9.8000000000000007</v>
      </c>
      <c r="DA9" s="682"/>
      <c r="DB9" s="682"/>
      <c r="DC9" s="682"/>
      <c r="DD9" s="688">
        <v>237766</v>
      </c>
      <c r="DE9" s="680"/>
      <c r="DF9" s="680"/>
      <c r="DG9" s="680"/>
      <c r="DH9" s="680"/>
      <c r="DI9" s="680"/>
      <c r="DJ9" s="680"/>
      <c r="DK9" s="680"/>
      <c r="DL9" s="680"/>
      <c r="DM9" s="680"/>
      <c r="DN9" s="680"/>
      <c r="DO9" s="680"/>
      <c r="DP9" s="681"/>
      <c r="DQ9" s="688">
        <v>886308</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126</v>
      </c>
      <c r="AA10" s="682"/>
      <c r="AB10" s="682"/>
      <c r="AC10" s="682"/>
      <c r="AD10" s="683" t="s">
        <v>237</v>
      </c>
      <c r="AE10" s="683"/>
      <c r="AF10" s="683"/>
      <c r="AG10" s="683"/>
      <c r="AH10" s="683"/>
      <c r="AI10" s="683"/>
      <c r="AJ10" s="683"/>
      <c r="AK10" s="683"/>
      <c r="AL10" s="684" t="s">
        <v>237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56714</v>
      </c>
      <c r="BH10" s="680"/>
      <c r="BI10" s="680"/>
      <c r="BJ10" s="680"/>
      <c r="BK10" s="680"/>
      <c r="BL10" s="680"/>
      <c r="BM10" s="680"/>
      <c r="BN10" s="681"/>
      <c r="BO10" s="682">
        <v>2.4</v>
      </c>
      <c r="BP10" s="682"/>
      <c r="BQ10" s="682"/>
      <c r="BR10" s="682"/>
      <c r="BS10" s="688" t="s">
        <v>126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50998</v>
      </c>
      <c r="CS10" s="680"/>
      <c r="CT10" s="680"/>
      <c r="CU10" s="680"/>
      <c r="CV10" s="680"/>
      <c r="CW10" s="680"/>
      <c r="CX10" s="680"/>
      <c r="CY10" s="681"/>
      <c r="CZ10" s="682">
        <v>0.4</v>
      </c>
      <c r="DA10" s="682"/>
      <c r="DB10" s="682"/>
      <c r="DC10" s="682"/>
      <c r="DD10" s="688" t="s">
        <v>126</v>
      </c>
      <c r="DE10" s="680"/>
      <c r="DF10" s="680"/>
      <c r="DG10" s="680"/>
      <c r="DH10" s="680"/>
      <c r="DI10" s="680"/>
      <c r="DJ10" s="680"/>
      <c r="DK10" s="680"/>
      <c r="DL10" s="680"/>
      <c r="DM10" s="680"/>
      <c r="DN10" s="680"/>
      <c r="DO10" s="680"/>
      <c r="DP10" s="681"/>
      <c r="DQ10" s="688">
        <v>15246</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237</v>
      </c>
      <c r="AA11" s="682"/>
      <c r="AB11" s="682"/>
      <c r="AC11" s="682"/>
      <c r="AD11" s="683" t="s">
        <v>237</v>
      </c>
      <c r="AE11" s="683"/>
      <c r="AF11" s="683"/>
      <c r="AG11" s="683"/>
      <c r="AH11" s="683"/>
      <c r="AI11" s="683"/>
      <c r="AJ11" s="683"/>
      <c r="AK11" s="683"/>
      <c r="AL11" s="684" t="s">
        <v>126</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82407</v>
      </c>
      <c r="BH11" s="680"/>
      <c r="BI11" s="680"/>
      <c r="BJ11" s="680"/>
      <c r="BK11" s="680"/>
      <c r="BL11" s="680"/>
      <c r="BM11" s="680"/>
      <c r="BN11" s="681"/>
      <c r="BO11" s="682">
        <v>3.5</v>
      </c>
      <c r="BP11" s="682"/>
      <c r="BQ11" s="682"/>
      <c r="BR11" s="682"/>
      <c r="BS11" s="688">
        <v>16270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565214</v>
      </c>
      <c r="CS11" s="680"/>
      <c r="CT11" s="680"/>
      <c r="CU11" s="680"/>
      <c r="CV11" s="680"/>
      <c r="CW11" s="680"/>
      <c r="CX11" s="680"/>
      <c r="CY11" s="681"/>
      <c r="CZ11" s="682">
        <v>4.9000000000000004</v>
      </c>
      <c r="DA11" s="682"/>
      <c r="DB11" s="682"/>
      <c r="DC11" s="682"/>
      <c r="DD11" s="688">
        <v>146604</v>
      </c>
      <c r="DE11" s="680"/>
      <c r="DF11" s="680"/>
      <c r="DG11" s="680"/>
      <c r="DH11" s="680"/>
      <c r="DI11" s="680"/>
      <c r="DJ11" s="680"/>
      <c r="DK11" s="680"/>
      <c r="DL11" s="680"/>
      <c r="DM11" s="680"/>
      <c r="DN11" s="680"/>
      <c r="DO11" s="680"/>
      <c r="DP11" s="681"/>
      <c r="DQ11" s="688">
        <v>282960</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435283</v>
      </c>
      <c r="S12" s="680"/>
      <c r="T12" s="680"/>
      <c r="U12" s="680"/>
      <c r="V12" s="680"/>
      <c r="W12" s="680"/>
      <c r="X12" s="680"/>
      <c r="Y12" s="681"/>
      <c r="Z12" s="682">
        <v>3.6</v>
      </c>
      <c r="AA12" s="682"/>
      <c r="AB12" s="682"/>
      <c r="AC12" s="682"/>
      <c r="AD12" s="683">
        <v>435283</v>
      </c>
      <c r="AE12" s="683"/>
      <c r="AF12" s="683"/>
      <c r="AG12" s="683"/>
      <c r="AH12" s="683"/>
      <c r="AI12" s="683"/>
      <c r="AJ12" s="683"/>
      <c r="AK12" s="683"/>
      <c r="AL12" s="684">
        <v>6.9</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1007462</v>
      </c>
      <c r="BH12" s="680"/>
      <c r="BI12" s="680"/>
      <c r="BJ12" s="680"/>
      <c r="BK12" s="680"/>
      <c r="BL12" s="680"/>
      <c r="BM12" s="680"/>
      <c r="BN12" s="681"/>
      <c r="BO12" s="682">
        <v>42.4</v>
      </c>
      <c r="BP12" s="682"/>
      <c r="BQ12" s="682"/>
      <c r="BR12" s="682"/>
      <c r="BS12" s="688" t="s">
        <v>126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374033</v>
      </c>
      <c r="CS12" s="680"/>
      <c r="CT12" s="680"/>
      <c r="CU12" s="680"/>
      <c r="CV12" s="680"/>
      <c r="CW12" s="680"/>
      <c r="CX12" s="680"/>
      <c r="CY12" s="681"/>
      <c r="CZ12" s="682">
        <v>3.2</v>
      </c>
      <c r="DA12" s="682"/>
      <c r="DB12" s="682"/>
      <c r="DC12" s="682"/>
      <c r="DD12" s="688">
        <v>56625</v>
      </c>
      <c r="DE12" s="680"/>
      <c r="DF12" s="680"/>
      <c r="DG12" s="680"/>
      <c r="DH12" s="680"/>
      <c r="DI12" s="680"/>
      <c r="DJ12" s="680"/>
      <c r="DK12" s="680"/>
      <c r="DL12" s="680"/>
      <c r="DM12" s="680"/>
      <c r="DN12" s="680"/>
      <c r="DO12" s="680"/>
      <c r="DP12" s="681"/>
      <c r="DQ12" s="688">
        <v>170763</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237</v>
      </c>
      <c r="S13" s="680"/>
      <c r="T13" s="680"/>
      <c r="U13" s="680"/>
      <c r="V13" s="680"/>
      <c r="W13" s="680"/>
      <c r="X13" s="680"/>
      <c r="Y13" s="681"/>
      <c r="Z13" s="682" t="s">
        <v>237</v>
      </c>
      <c r="AA13" s="682"/>
      <c r="AB13" s="682"/>
      <c r="AC13" s="682"/>
      <c r="AD13" s="683" t="s">
        <v>126</v>
      </c>
      <c r="AE13" s="683"/>
      <c r="AF13" s="683"/>
      <c r="AG13" s="683"/>
      <c r="AH13" s="683"/>
      <c r="AI13" s="683"/>
      <c r="AJ13" s="683"/>
      <c r="AK13" s="683"/>
      <c r="AL13" s="684" t="s">
        <v>126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1005060</v>
      </c>
      <c r="BH13" s="680"/>
      <c r="BI13" s="680"/>
      <c r="BJ13" s="680"/>
      <c r="BK13" s="680"/>
      <c r="BL13" s="680"/>
      <c r="BM13" s="680"/>
      <c r="BN13" s="681"/>
      <c r="BO13" s="682">
        <v>42.3</v>
      </c>
      <c r="BP13" s="682"/>
      <c r="BQ13" s="682"/>
      <c r="BR13" s="682"/>
      <c r="BS13" s="688" t="s">
        <v>237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1011246</v>
      </c>
      <c r="CS13" s="680"/>
      <c r="CT13" s="680"/>
      <c r="CU13" s="680"/>
      <c r="CV13" s="680"/>
      <c r="CW13" s="680"/>
      <c r="CX13" s="680"/>
      <c r="CY13" s="681"/>
      <c r="CZ13" s="682">
        <v>8.8000000000000007</v>
      </c>
      <c r="DA13" s="682"/>
      <c r="DB13" s="682"/>
      <c r="DC13" s="682"/>
      <c r="DD13" s="688">
        <v>352939</v>
      </c>
      <c r="DE13" s="680"/>
      <c r="DF13" s="680"/>
      <c r="DG13" s="680"/>
      <c r="DH13" s="680"/>
      <c r="DI13" s="680"/>
      <c r="DJ13" s="680"/>
      <c r="DK13" s="680"/>
      <c r="DL13" s="680"/>
      <c r="DM13" s="680"/>
      <c r="DN13" s="680"/>
      <c r="DO13" s="680"/>
      <c r="DP13" s="681"/>
      <c r="DQ13" s="688">
        <v>698214</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126</v>
      </c>
      <c r="AA14" s="682"/>
      <c r="AB14" s="682"/>
      <c r="AC14" s="682"/>
      <c r="AD14" s="683" t="s">
        <v>237</v>
      </c>
      <c r="AE14" s="683"/>
      <c r="AF14" s="683"/>
      <c r="AG14" s="683"/>
      <c r="AH14" s="683"/>
      <c r="AI14" s="683"/>
      <c r="AJ14" s="683"/>
      <c r="AK14" s="683"/>
      <c r="AL14" s="684" t="s">
        <v>126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82421</v>
      </c>
      <c r="BH14" s="680"/>
      <c r="BI14" s="680"/>
      <c r="BJ14" s="680"/>
      <c r="BK14" s="680"/>
      <c r="BL14" s="680"/>
      <c r="BM14" s="680"/>
      <c r="BN14" s="681"/>
      <c r="BO14" s="682">
        <v>3.5</v>
      </c>
      <c r="BP14" s="682"/>
      <c r="BQ14" s="682"/>
      <c r="BR14" s="682"/>
      <c r="BS14" s="688" t="s">
        <v>126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440163</v>
      </c>
      <c r="CS14" s="680"/>
      <c r="CT14" s="680"/>
      <c r="CU14" s="680"/>
      <c r="CV14" s="680"/>
      <c r="CW14" s="680"/>
      <c r="CX14" s="680"/>
      <c r="CY14" s="681"/>
      <c r="CZ14" s="682">
        <v>3.8</v>
      </c>
      <c r="DA14" s="682"/>
      <c r="DB14" s="682"/>
      <c r="DC14" s="682"/>
      <c r="DD14" s="688">
        <v>15942</v>
      </c>
      <c r="DE14" s="680"/>
      <c r="DF14" s="680"/>
      <c r="DG14" s="680"/>
      <c r="DH14" s="680"/>
      <c r="DI14" s="680"/>
      <c r="DJ14" s="680"/>
      <c r="DK14" s="680"/>
      <c r="DL14" s="680"/>
      <c r="DM14" s="680"/>
      <c r="DN14" s="680"/>
      <c r="DO14" s="680"/>
      <c r="DP14" s="681"/>
      <c r="DQ14" s="688">
        <v>425645</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42232</v>
      </c>
      <c r="S15" s="680"/>
      <c r="T15" s="680"/>
      <c r="U15" s="680"/>
      <c r="V15" s="680"/>
      <c r="W15" s="680"/>
      <c r="X15" s="680"/>
      <c r="Y15" s="681"/>
      <c r="Z15" s="682">
        <v>0.4</v>
      </c>
      <c r="AA15" s="682"/>
      <c r="AB15" s="682"/>
      <c r="AC15" s="682"/>
      <c r="AD15" s="683">
        <v>42232</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160004</v>
      </c>
      <c r="BH15" s="680"/>
      <c r="BI15" s="680"/>
      <c r="BJ15" s="680"/>
      <c r="BK15" s="680"/>
      <c r="BL15" s="680"/>
      <c r="BM15" s="680"/>
      <c r="BN15" s="681"/>
      <c r="BO15" s="682">
        <v>6.7</v>
      </c>
      <c r="BP15" s="682"/>
      <c r="BQ15" s="682"/>
      <c r="BR15" s="682"/>
      <c r="BS15" s="688" t="s">
        <v>237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1854683</v>
      </c>
      <c r="CS15" s="680"/>
      <c r="CT15" s="680"/>
      <c r="CU15" s="680"/>
      <c r="CV15" s="680"/>
      <c r="CW15" s="680"/>
      <c r="CX15" s="680"/>
      <c r="CY15" s="681"/>
      <c r="CZ15" s="682">
        <v>16.100000000000001</v>
      </c>
      <c r="DA15" s="682"/>
      <c r="DB15" s="682"/>
      <c r="DC15" s="682"/>
      <c r="DD15" s="688">
        <v>1038442</v>
      </c>
      <c r="DE15" s="680"/>
      <c r="DF15" s="680"/>
      <c r="DG15" s="680"/>
      <c r="DH15" s="680"/>
      <c r="DI15" s="680"/>
      <c r="DJ15" s="680"/>
      <c r="DK15" s="680"/>
      <c r="DL15" s="680"/>
      <c r="DM15" s="680"/>
      <c r="DN15" s="680"/>
      <c r="DO15" s="680"/>
      <c r="DP15" s="681"/>
      <c r="DQ15" s="688">
        <v>974349</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126</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17</v>
      </c>
      <c r="CS16" s="680"/>
      <c r="CT16" s="680"/>
      <c r="CU16" s="680"/>
      <c r="CV16" s="680"/>
      <c r="CW16" s="680"/>
      <c r="CX16" s="680"/>
      <c r="CY16" s="681"/>
      <c r="CZ16" s="682">
        <v>0</v>
      </c>
      <c r="DA16" s="682"/>
      <c r="DB16" s="682"/>
      <c r="DC16" s="682"/>
      <c r="DD16" s="688" t="s">
        <v>126</v>
      </c>
      <c r="DE16" s="680"/>
      <c r="DF16" s="680"/>
      <c r="DG16" s="680"/>
      <c r="DH16" s="680"/>
      <c r="DI16" s="680"/>
      <c r="DJ16" s="680"/>
      <c r="DK16" s="680"/>
      <c r="DL16" s="680"/>
      <c r="DM16" s="680"/>
      <c r="DN16" s="680"/>
      <c r="DO16" s="680"/>
      <c r="DP16" s="681"/>
      <c r="DQ16" s="688">
        <v>17</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14649</v>
      </c>
      <c r="S17" s="680"/>
      <c r="T17" s="680"/>
      <c r="U17" s="680"/>
      <c r="V17" s="680"/>
      <c r="W17" s="680"/>
      <c r="X17" s="680"/>
      <c r="Y17" s="681"/>
      <c r="Z17" s="682">
        <v>0.1</v>
      </c>
      <c r="AA17" s="682"/>
      <c r="AB17" s="682"/>
      <c r="AC17" s="682"/>
      <c r="AD17" s="683">
        <v>14649</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237</v>
      </c>
      <c r="BP17" s="682"/>
      <c r="BQ17" s="682"/>
      <c r="BR17" s="682"/>
      <c r="BS17" s="688" t="s">
        <v>237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1015049</v>
      </c>
      <c r="CS17" s="680"/>
      <c r="CT17" s="680"/>
      <c r="CU17" s="680"/>
      <c r="CV17" s="680"/>
      <c r="CW17" s="680"/>
      <c r="CX17" s="680"/>
      <c r="CY17" s="681"/>
      <c r="CZ17" s="682">
        <v>8.8000000000000007</v>
      </c>
      <c r="DA17" s="682"/>
      <c r="DB17" s="682"/>
      <c r="DC17" s="682"/>
      <c r="DD17" s="688" t="s">
        <v>237</v>
      </c>
      <c r="DE17" s="680"/>
      <c r="DF17" s="680"/>
      <c r="DG17" s="680"/>
      <c r="DH17" s="680"/>
      <c r="DI17" s="680"/>
      <c r="DJ17" s="680"/>
      <c r="DK17" s="680"/>
      <c r="DL17" s="680"/>
      <c r="DM17" s="680"/>
      <c r="DN17" s="680"/>
      <c r="DO17" s="680"/>
      <c r="DP17" s="681"/>
      <c r="DQ17" s="688">
        <v>975033</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3740585</v>
      </c>
      <c r="S18" s="680"/>
      <c r="T18" s="680"/>
      <c r="U18" s="680"/>
      <c r="V18" s="680"/>
      <c r="W18" s="680"/>
      <c r="X18" s="680"/>
      <c r="Y18" s="681"/>
      <c r="Z18" s="682">
        <v>31.2</v>
      </c>
      <c r="AA18" s="682"/>
      <c r="AB18" s="682"/>
      <c r="AC18" s="682"/>
      <c r="AD18" s="683">
        <v>3388922</v>
      </c>
      <c r="AE18" s="683"/>
      <c r="AF18" s="683"/>
      <c r="AG18" s="683"/>
      <c r="AH18" s="683"/>
      <c r="AI18" s="683"/>
      <c r="AJ18" s="683"/>
      <c r="AK18" s="683"/>
      <c r="AL18" s="684">
        <v>53.8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237</v>
      </c>
      <c r="BP18" s="682"/>
      <c r="BQ18" s="682"/>
      <c r="BR18" s="682"/>
      <c r="BS18" s="688" t="s">
        <v>126</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269</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3388922</v>
      </c>
      <c r="S19" s="680"/>
      <c r="T19" s="680"/>
      <c r="U19" s="680"/>
      <c r="V19" s="680"/>
      <c r="W19" s="680"/>
      <c r="X19" s="680"/>
      <c r="Y19" s="681"/>
      <c r="Z19" s="682">
        <v>28.2</v>
      </c>
      <c r="AA19" s="682"/>
      <c r="AB19" s="682"/>
      <c r="AC19" s="682"/>
      <c r="AD19" s="683">
        <v>3388922</v>
      </c>
      <c r="AE19" s="683"/>
      <c r="AF19" s="683"/>
      <c r="AG19" s="683"/>
      <c r="AH19" s="683"/>
      <c r="AI19" s="683"/>
      <c r="AJ19" s="683"/>
      <c r="AK19" s="683"/>
      <c r="AL19" s="684">
        <v>53.8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134201</v>
      </c>
      <c r="BH19" s="680"/>
      <c r="BI19" s="680"/>
      <c r="BJ19" s="680"/>
      <c r="BK19" s="680"/>
      <c r="BL19" s="680"/>
      <c r="BM19" s="680"/>
      <c r="BN19" s="681"/>
      <c r="BO19" s="682">
        <v>5.6</v>
      </c>
      <c r="BP19" s="682"/>
      <c r="BQ19" s="682"/>
      <c r="BR19" s="682"/>
      <c r="BS19" s="688" t="s">
        <v>126</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237</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351327</v>
      </c>
      <c r="S20" s="680"/>
      <c r="T20" s="680"/>
      <c r="U20" s="680"/>
      <c r="V20" s="680"/>
      <c r="W20" s="680"/>
      <c r="X20" s="680"/>
      <c r="Y20" s="681"/>
      <c r="Z20" s="682">
        <v>2.9</v>
      </c>
      <c r="AA20" s="682"/>
      <c r="AB20" s="682"/>
      <c r="AC20" s="682"/>
      <c r="AD20" s="683" t="s">
        <v>237</v>
      </c>
      <c r="AE20" s="683"/>
      <c r="AF20" s="683"/>
      <c r="AG20" s="683"/>
      <c r="AH20" s="683"/>
      <c r="AI20" s="683"/>
      <c r="AJ20" s="683"/>
      <c r="AK20" s="683"/>
      <c r="AL20" s="684" t="s">
        <v>126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134201</v>
      </c>
      <c r="BH20" s="680"/>
      <c r="BI20" s="680"/>
      <c r="BJ20" s="680"/>
      <c r="BK20" s="680"/>
      <c r="BL20" s="680"/>
      <c r="BM20" s="680"/>
      <c r="BN20" s="681"/>
      <c r="BO20" s="682">
        <v>5.6</v>
      </c>
      <c r="BP20" s="682"/>
      <c r="BQ20" s="682"/>
      <c r="BR20" s="682"/>
      <c r="BS20" s="688" t="s">
        <v>126</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11554831</v>
      </c>
      <c r="CS20" s="680"/>
      <c r="CT20" s="680"/>
      <c r="CU20" s="680"/>
      <c r="CV20" s="680"/>
      <c r="CW20" s="680"/>
      <c r="CX20" s="680"/>
      <c r="CY20" s="681"/>
      <c r="CZ20" s="682">
        <v>100</v>
      </c>
      <c r="DA20" s="682"/>
      <c r="DB20" s="682"/>
      <c r="DC20" s="682"/>
      <c r="DD20" s="688">
        <v>2418054</v>
      </c>
      <c r="DE20" s="680"/>
      <c r="DF20" s="680"/>
      <c r="DG20" s="680"/>
      <c r="DH20" s="680"/>
      <c r="DI20" s="680"/>
      <c r="DJ20" s="680"/>
      <c r="DK20" s="680"/>
      <c r="DL20" s="680"/>
      <c r="DM20" s="680"/>
      <c r="DN20" s="680"/>
      <c r="DO20" s="680"/>
      <c r="DP20" s="681"/>
      <c r="DQ20" s="688">
        <v>7546760</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336</v>
      </c>
      <c r="S21" s="680"/>
      <c r="T21" s="680"/>
      <c r="U21" s="680"/>
      <c r="V21" s="680"/>
      <c r="W21" s="680"/>
      <c r="X21" s="680"/>
      <c r="Y21" s="681"/>
      <c r="Z21" s="682">
        <v>0</v>
      </c>
      <c r="AA21" s="682"/>
      <c r="AB21" s="682"/>
      <c r="AC21" s="682"/>
      <c r="AD21" s="683" t="s">
        <v>126</v>
      </c>
      <c r="AE21" s="683"/>
      <c r="AF21" s="683"/>
      <c r="AG21" s="683"/>
      <c r="AH21" s="683"/>
      <c r="AI21" s="683"/>
      <c r="AJ21" s="683"/>
      <c r="AK21" s="683"/>
      <c r="AL21" s="684" t="s">
        <v>126</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310</v>
      </c>
      <c r="BH21" s="680"/>
      <c r="BI21" s="680"/>
      <c r="BJ21" s="680"/>
      <c r="BK21" s="680"/>
      <c r="BL21" s="680"/>
      <c r="BM21" s="680"/>
      <c r="BN21" s="681"/>
      <c r="BO21" s="682">
        <v>0</v>
      </c>
      <c r="BP21" s="682"/>
      <c r="BQ21" s="682"/>
      <c r="BR21" s="682"/>
      <c r="BS21" s="688" t="s">
        <v>269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6771499</v>
      </c>
      <c r="S22" s="680"/>
      <c r="T22" s="680"/>
      <c r="U22" s="680"/>
      <c r="V22" s="680"/>
      <c r="W22" s="680"/>
      <c r="X22" s="680"/>
      <c r="Y22" s="681"/>
      <c r="Z22" s="682">
        <v>56.4</v>
      </c>
      <c r="AA22" s="682"/>
      <c r="AB22" s="682"/>
      <c r="AC22" s="682"/>
      <c r="AD22" s="683">
        <v>6285945</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3153</v>
      </c>
      <c r="S23" s="680"/>
      <c r="T23" s="680"/>
      <c r="U23" s="680"/>
      <c r="V23" s="680"/>
      <c r="W23" s="680"/>
      <c r="X23" s="680"/>
      <c r="Y23" s="681"/>
      <c r="Z23" s="682">
        <v>0</v>
      </c>
      <c r="AA23" s="682"/>
      <c r="AB23" s="682"/>
      <c r="AC23" s="682"/>
      <c r="AD23" s="683">
        <v>3153</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133891</v>
      </c>
      <c r="BH23" s="680"/>
      <c r="BI23" s="680"/>
      <c r="BJ23" s="680"/>
      <c r="BK23" s="680"/>
      <c r="BL23" s="680"/>
      <c r="BM23" s="680"/>
      <c r="BN23" s="681"/>
      <c r="BO23" s="682">
        <v>5.6</v>
      </c>
      <c r="BP23" s="682"/>
      <c r="BQ23" s="682"/>
      <c r="BR23" s="682"/>
      <c r="BS23" s="688" t="s">
        <v>269</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92445</v>
      </c>
      <c r="S24" s="680"/>
      <c r="T24" s="680"/>
      <c r="U24" s="680"/>
      <c r="V24" s="680"/>
      <c r="W24" s="680"/>
      <c r="X24" s="680"/>
      <c r="Y24" s="681"/>
      <c r="Z24" s="682">
        <v>0.8</v>
      </c>
      <c r="AA24" s="682"/>
      <c r="AB24" s="682"/>
      <c r="AC24" s="682"/>
      <c r="AD24" s="683">
        <v>599</v>
      </c>
      <c r="AE24" s="683"/>
      <c r="AF24" s="683"/>
      <c r="AG24" s="683"/>
      <c r="AH24" s="683"/>
      <c r="AI24" s="683"/>
      <c r="AJ24" s="683"/>
      <c r="AK24" s="683"/>
      <c r="AL24" s="684">
        <v>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237</v>
      </c>
      <c r="BP24" s="682"/>
      <c r="BQ24" s="682"/>
      <c r="BR24" s="682"/>
      <c r="BS24" s="688" t="s">
        <v>237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4329850</v>
      </c>
      <c r="CS24" s="669"/>
      <c r="CT24" s="669"/>
      <c r="CU24" s="669"/>
      <c r="CV24" s="669"/>
      <c r="CW24" s="669"/>
      <c r="CX24" s="669"/>
      <c r="CY24" s="670"/>
      <c r="CZ24" s="673">
        <v>37.5</v>
      </c>
      <c r="DA24" s="674"/>
      <c r="DB24" s="674"/>
      <c r="DC24" s="693"/>
      <c r="DD24" s="712">
        <v>2981323</v>
      </c>
      <c r="DE24" s="669"/>
      <c r="DF24" s="669"/>
      <c r="DG24" s="669"/>
      <c r="DH24" s="669"/>
      <c r="DI24" s="669"/>
      <c r="DJ24" s="669"/>
      <c r="DK24" s="670"/>
      <c r="DL24" s="712">
        <v>2958272</v>
      </c>
      <c r="DM24" s="669"/>
      <c r="DN24" s="669"/>
      <c r="DO24" s="669"/>
      <c r="DP24" s="669"/>
      <c r="DQ24" s="669"/>
      <c r="DR24" s="669"/>
      <c r="DS24" s="669"/>
      <c r="DT24" s="669"/>
      <c r="DU24" s="669"/>
      <c r="DV24" s="670"/>
      <c r="DW24" s="673">
        <v>44.7</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75512</v>
      </c>
      <c r="S25" s="680"/>
      <c r="T25" s="680"/>
      <c r="U25" s="680"/>
      <c r="V25" s="680"/>
      <c r="W25" s="680"/>
      <c r="X25" s="680"/>
      <c r="Y25" s="681"/>
      <c r="Z25" s="682">
        <v>0.6</v>
      </c>
      <c r="AA25" s="682"/>
      <c r="AB25" s="682"/>
      <c r="AC25" s="682"/>
      <c r="AD25" s="683">
        <v>4211</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237</v>
      </c>
      <c r="BP25" s="682"/>
      <c r="BQ25" s="682"/>
      <c r="BR25" s="682"/>
      <c r="BS25" s="688" t="s">
        <v>126</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1608365</v>
      </c>
      <c r="CS25" s="715"/>
      <c r="CT25" s="715"/>
      <c r="CU25" s="715"/>
      <c r="CV25" s="715"/>
      <c r="CW25" s="715"/>
      <c r="CX25" s="715"/>
      <c r="CY25" s="716"/>
      <c r="CZ25" s="684">
        <v>13.9</v>
      </c>
      <c r="DA25" s="713"/>
      <c r="DB25" s="713"/>
      <c r="DC25" s="717"/>
      <c r="DD25" s="688">
        <v>1498299</v>
      </c>
      <c r="DE25" s="715"/>
      <c r="DF25" s="715"/>
      <c r="DG25" s="715"/>
      <c r="DH25" s="715"/>
      <c r="DI25" s="715"/>
      <c r="DJ25" s="715"/>
      <c r="DK25" s="716"/>
      <c r="DL25" s="688">
        <v>1492704</v>
      </c>
      <c r="DM25" s="715"/>
      <c r="DN25" s="715"/>
      <c r="DO25" s="715"/>
      <c r="DP25" s="715"/>
      <c r="DQ25" s="715"/>
      <c r="DR25" s="715"/>
      <c r="DS25" s="715"/>
      <c r="DT25" s="715"/>
      <c r="DU25" s="715"/>
      <c r="DV25" s="716"/>
      <c r="DW25" s="684">
        <v>22.6</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15112</v>
      </c>
      <c r="S26" s="680"/>
      <c r="T26" s="680"/>
      <c r="U26" s="680"/>
      <c r="V26" s="680"/>
      <c r="W26" s="680"/>
      <c r="X26" s="680"/>
      <c r="Y26" s="681"/>
      <c r="Z26" s="682">
        <v>0.1</v>
      </c>
      <c r="AA26" s="682"/>
      <c r="AB26" s="682"/>
      <c r="AC26" s="682"/>
      <c r="AD26" s="683" t="s">
        <v>126</v>
      </c>
      <c r="AE26" s="683"/>
      <c r="AF26" s="683"/>
      <c r="AG26" s="683"/>
      <c r="AH26" s="683"/>
      <c r="AI26" s="683"/>
      <c r="AJ26" s="683"/>
      <c r="AK26" s="683"/>
      <c r="AL26" s="684" t="s">
        <v>126</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269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992028</v>
      </c>
      <c r="CS26" s="680"/>
      <c r="CT26" s="680"/>
      <c r="CU26" s="680"/>
      <c r="CV26" s="680"/>
      <c r="CW26" s="680"/>
      <c r="CX26" s="680"/>
      <c r="CY26" s="681"/>
      <c r="CZ26" s="684">
        <v>8.6</v>
      </c>
      <c r="DA26" s="713"/>
      <c r="DB26" s="713"/>
      <c r="DC26" s="717"/>
      <c r="DD26" s="688">
        <v>909666</v>
      </c>
      <c r="DE26" s="680"/>
      <c r="DF26" s="680"/>
      <c r="DG26" s="680"/>
      <c r="DH26" s="680"/>
      <c r="DI26" s="680"/>
      <c r="DJ26" s="680"/>
      <c r="DK26" s="681"/>
      <c r="DL26" s="688" t="s">
        <v>237</v>
      </c>
      <c r="DM26" s="680"/>
      <c r="DN26" s="680"/>
      <c r="DO26" s="680"/>
      <c r="DP26" s="680"/>
      <c r="DQ26" s="680"/>
      <c r="DR26" s="680"/>
      <c r="DS26" s="680"/>
      <c r="DT26" s="680"/>
      <c r="DU26" s="680"/>
      <c r="DV26" s="681"/>
      <c r="DW26" s="684" t="s">
        <v>237</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1184119</v>
      </c>
      <c r="S27" s="680"/>
      <c r="T27" s="680"/>
      <c r="U27" s="680"/>
      <c r="V27" s="680"/>
      <c r="W27" s="680"/>
      <c r="X27" s="680"/>
      <c r="Y27" s="681"/>
      <c r="Z27" s="682">
        <v>9.9</v>
      </c>
      <c r="AA27" s="682"/>
      <c r="AB27" s="682"/>
      <c r="AC27" s="682"/>
      <c r="AD27" s="683" t="s">
        <v>237</v>
      </c>
      <c r="AE27" s="683"/>
      <c r="AF27" s="683"/>
      <c r="AG27" s="683"/>
      <c r="AH27" s="683"/>
      <c r="AI27" s="683"/>
      <c r="AJ27" s="683"/>
      <c r="AK27" s="683"/>
      <c r="AL27" s="684" t="s">
        <v>126</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2375498</v>
      </c>
      <c r="BH27" s="680"/>
      <c r="BI27" s="680"/>
      <c r="BJ27" s="680"/>
      <c r="BK27" s="680"/>
      <c r="BL27" s="680"/>
      <c r="BM27" s="680"/>
      <c r="BN27" s="681"/>
      <c r="BO27" s="682">
        <v>100</v>
      </c>
      <c r="BP27" s="682"/>
      <c r="BQ27" s="682"/>
      <c r="BR27" s="682"/>
      <c r="BS27" s="688">
        <v>16270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1706436</v>
      </c>
      <c r="CS27" s="715"/>
      <c r="CT27" s="715"/>
      <c r="CU27" s="715"/>
      <c r="CV27" s="715"/>
      <c r="CW27" s="715"/>
      <c r="CX27" s="715"/>
      <c r="CY27" s="716"/>
      <c r="CZ27" s="684">
        <v>14.8</v>
      </c>
      <c r="DA27" s="713"/>
      <c r="DB27" s="713"/>
      <c r="DC27" s="717"/>
      <c r="DD27" s="688">
        <v>507991</v>
      </c>
      <c r="DE27" s="715"/>
      <c r="DF27" s="715"/>
      <c r="DG27" s="715"/>
      <c r="DH27" s="715"/>
      <c r="DI27" s="715"/>
      <c r="DJ27" s="715"/>
      <c r="DK27" s="716"/>
      <c r="DL27" s="688">
        <v>499477</v>
      </c>
      <c r="DM27" s="715"/>
      <c r="DN27" s="715"/>
      <c r="DO27" s="715"/>
      <c r="DP27" s="715"/>
      <c r="DQ27" s="715"/>
      <c r="DR27" s="715"/>
      <c r="DS27" s="715"/>
      <c r="DT27" s="715"/>
      <c r="DU27" s="715"/>
      <c r="DV27" s="716"/>
      <c r="DW27" s="684">
        <v>7.6</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126</v>
      </c>
      <c r="AA28" s="682"/>
      <c r="AB28" s="682"/>
      <c r="AC28" s="682"/>
      <c r="AD28" s="683" t="s">
        <v>237</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1015049</v>
      </c>
      <c r="CS28" s="680"/>
      <c r="CT28" s="680"/>
      <c r="CU28" s="680"/>
      <c r="CV28" s="680"/>
      <c r="CW28" s="680"/>
      <c r="CX28" s="680"/>
      <c r="CY28" s="681"/>
      <c r="CZ28" s="684">
        <v>8.8000000000000007</v>
      </c>
      <c r="DA28" s="713"/>
      <c r="DB28" s="713"/>
      <c r="DC28" s="717"/>
      <c r="DD28" s="688">
        <v>975033</v>
      </c>
      <c r="DE28" s="680"/>
      <c r="DF28" s="680"/>
      <c r="DG28" s="680"/>
      <c r="DH28" s="680"/>
      <c r="DI28" s="680"/>
      <c r="DJ28" s="680"/>
      <c r="DK28" s="681"/>
      <c r="DL28" s="688">
        <v>966091</v>
      </c>
      <c r="DM28" s="680"/>
      <c r="DN28" s="680"/>
      <c r="DO28" s="680"/>
      <c r="DP28" s="680"/>
      <c r="DQ28" s="680"/>
      <c r="DR28" s="680"/>
      <c r="DS28" s="680"/>
      <c r="DT28" s="680"/>
      <c r="DU28" s="680"/>
      <c r="DV28" s="681"/>
      <c r="DW28" s="684">
        <v>14.6</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784329</v>
      </c>
      <c r="S29" s="680"/>
      <c r="T29" s="680"/>
      <c r="U29" s="680"/>
      <c r="V29" s="680"/>
      <c r="W29" s="680"/>
      <c r="X29" s="680"/>
      <c r="Y29" s="681"/>
      <c r="Z29" s="682">
        <v>6.5</v>
      </c>
      <c r="AA29" s="682"/>
      <c r="AB29" s="682"/>
      <c r="AC29" s="682"/>
      <c r="AD29" s="683" t="s">
        <v>237</v>
      </c>
      <c r="AE29" s="683"/>
      <c r="AF29" s="683"/>
      <c r="AG29" s="683"/>
      <c r="AH29" s="683"/>
      <c r="AI29" s="683"/>
      <c r="AJ29" s="683"/>
      <c r="AK29" s="683"/>
      <c r="AL29" s="684" t="s">
        <v>126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1014707</v>
      </c>
      <c r="CS29" s="715"/>
      <c r="CT29" s="715"/>
      <c r="CU29" s="715"/>
      <c r="CV29" s="715"/>
      <c r="CW29" s="715"/>
      <c r="CX29" s="715"/>
      <c r="CY29" s="716"/>
      <c r="CZ29" s="684">
        <v>8.8000000000000007</v>
      </c>
      <c r="DA29" s="713"/>
      <c r="DB29" s="713"/>
      <c r="DC29" s="717"/>
      <c r="DD29" s="688">
        <v>974691</v>
      </c>
      <c r="DE29" s="715"/>
      <c r="DF29" s="715"/>
      <c r="DG29" s="715"/>
      <c r="DH29" s="715"/>
      <c r="DI29" s="715"/>
      <c r="DJ29" s="715"/>
      <c r="DK29" s="716"/>
      <c r="DL29" s="688">
        <v>965749</v>
      </c>
      <c r="DM29" s="715"/>
      <c r="DN29" s="715"/>
      <c r="DO29" s="715"/>
      <c r="DP29" s="715"/>
      <c r="DQ29" s="715"/>
      <c r="DR29" s="715"/>
      <c r="DS29" s="715"/>
      <c r="DT29" s="715"/>
      <c r="DU29" s="715"/>
      <c r="DV29" s="716"/>
      <c r="DW29" s="684">
        <v>14.6</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14499</v>
      </c>
      <c r="S30" s="680"/>
      <c r="T30" s="680"/>
      <c r="U30" s="680"/>
      <c r="V30" s="680"/>
      <c r="W30" s="680"/>
      <c r="X30" s="680"/>
      <c r="Y30" s="681"/>
      <c r="Z30" s="682">
        <v>0.1</v>
      </c>
      <c r="AA30" s="682"/>
      <c r="AB30" s="682"/>
      <c r="AC30" s="682"/>
      <c r="AD30" s="683">
        <v>6942</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184</v>
      </c>
      <c r="AY30" s="666"/>
      <c r="AZ30" s="666"/>
      <c r="BA30" s="666"/>
      <c r="BB30" s="666"/>
      <c r="BC30" s="666"/>
      <c r="BD30" s="666"/>
      <c r="BE30" s="666"/>
      <c r="BF30" s="667"/>
      <c r="BG30" s="739">
        <v>98.9</v>
      </c>
      <c r="BH30" s="740"/>
      <c r="BI30" s="740"/>
      <c r="BJ30" s="740"/>
      <c r="BK30" s="740"/>
      <c r="BL30" s="740"/>
      <c r="BM30" s="674">
        <v>93.3</v>
      </c>
      <c r="BN30" s="740"/>
      <c r="BO30" s="740"/>
      <c r="BP30" s="740"/>
      <c r="BQ30" s="741"/>
      <c r="BR30" s="739">
        <v>98.8</v>
      </c>
      <c r="BS30" s="740"/>
      <c r="BT30" s="740"/>
      <c r="BU30" s="740"/>
      <c r="BV30" s="740"/>
      <c r="BW30" s="740"/>
      <c r="BX30" s="674">
        <v>92.2</v>
      </c>
      <c r="BY30" s="740"/>
      <c r="BZ30" s="740"/>
      <c r="CA30" s="740"/>
      <c r="CB30" s="741"/>
      <c r="CD30" s="744"/>
      <c r="CE30" s="745"/>
      <c r="CF30" s="694" t="s">
        <v>310</v>
      </c>
      <c r="CG30" s="695"/>
      <c r="CH30" s="695"/>
      <c r="CI30" s="695"/>
      <c r="CJ30" s="695"/>
      <c r="CK30" s="695"/>
      <c r="CL30" s="695"/>
      <c r="CM30" s="695"/>
      <c r="CN30" s="695"/>
      <c r="CO30" s="695"/>
      <c r="CP30" s="695"/>
      <c r="CQ30" s="696"/>
      <c r="CR30" s="679">
        <v>924319</v>
      </c>
      <c r="CS30" s="680"/>
      <c r="CT30" s="680"/>
      <c r="CU30" s="680"/>
      <c r="CV30" s="680"/>
      <c r="CW30" s="680"/>
      <c r="CX30" s="680"/>
      <c r="CY30" s="681"/>
      <c r="CZ30" s="684">
        <v>8</v>
      </c>
      <c r="DA30" s="713"/>
      <c r="DB30" s="713"/>
      <c r="DC30" s="717"/>
      <c r="DD30" s="688">
        <v>886844</v>
      </c>
      <c r="DE30" s="680"/>
      <c r="DF30" s="680"/>
      <c r="DG30" s="680"/>
      <c r="DH30" s="680"/>
      <c r="DI30" s="680"/>
      <c r="DJ30" s="680"/>
      <c r="DK30" s="681"/>
      <c r="DL30" s="688">
        <v>877902</v>
      </c>
      <c r="DM30" s="680"/>
      <c r="DN30" s="680"/>
      <c r="DO30" s="680"/>
      <c r="DP30" s="680"/>
      <c r="DQ30" s="680"/>
      <c r="DR30" s="680"/>
      <c r="DS30" s="680"/>
      <c r="DT30" s="680"/>
      <c r="DU30" s="680"/>
      <c r="DV30" s="681"/>
      <c r="DW30" s="684">
        <v>13.3</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24626</v>
      </c>
      <c r="S31" s="680"/>
      <c r="T31" s="680"/>
      <c r="U31" s="680"/>
      <c r="V31" s="680"/>
      <c r="W31" s="680"/>
      <c r="X31" s="680"/>
      <c r="Y31" s="681"/>
      <c r="Z31" s="682">
        <v>0.2</v>
      </c>
      <c r="AA31" s="682"/>
      <c r="AB31" s="682"/>
      <c r="AC31" s="682"/>
      <c r="AD31" s="683" t="s">
        <v>269</v>
      </c>
      <c r="AE31" s="683"/>
      <c r="AF31" s="683"/>
      <c r="AG31" s="683"/>
      <c r="AH31" s="683"/>
      <c r="AI31" s="683"/>
      <c r="AJ31" s="683"/>
      <c r="AK31" s="683"/>
      <c r="AL31" s="684" t="s">
        <v>126</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15"/>
      <c r="BI31" s="715"/>
      <c r="BJ31" s="715"/>
      <c r="BK31" s="715"/>
      <c r="BL31" s="715"/>
      <c r="BM31" s="685">
        <v>95.5</v>
      </c>
      <c r="BN31" s="737"/>
      <c r="BO31" s="737"/>
      <c r="BP31" s="737"/>
      <c r="BQ31" s="738"/>
      <c r="BR31" s="736">
        <v>99.2</v>
      </c>
      <c r="BS31" s="715"/>
      <c r="BT31" s="715"/>
      <c r="BU31" s="715"/>
      <c r="BV31" s="715"/>
      <c r="BW31" s="715"/>
      <c r="BX31" s="685">
        <v>95</v>
      </c>
      <c r="BY31" s="737"/>
      <c r="BZ31" s="737"/>
      <c r="CA31" s="737"/>
      <c r="CB31" s="738"/>
      <c r="CD31" s="744"/>
      <c r="CE31" s="745"/>
      <c r="CF31" s="694" t="s">
        <v>314</v>
      </c>
      <c r="CG31" s="695"/>
      <c r="CH31" s="695"/>
      <c r="CI31" s="695"/>
      <c r="CJ31" s="695"/>
      <c r="CK31" s="695"/>
      <c r="CL31" s="695"/>
      <c r="CM31" s="695"/>
      <c r="CN31" s="695"/>
      <c r="CO31" s="695"/>
      <c r="CP31" s="695"/>
      <c r="CQ31" s="696"/>
      <c r="CR31" s="679">
        <v>90388</v>
      </c>
      <c r="CS31" s="715"/>
      <c r="CT31" s="715"/>
      <c r="CU31" s="715"/>
      <c r="CV31" s="715"/>
      <c r="CW31" s="715"/>
      <c r="CX31" s="715"/>
      <c r="CY31" s="716"/>
      <c r="CZ31" s="684">
        <v>0.8</v>
      </c>
      <c r="DA31" s="713"/>
      <c r="DB31" s="713"/>
      <c r="DC31" s="717"/>
      <c r="DD31" s="688">
        <v>87847</v>
      </c>
      <c r="DE31" s="715"/>
      <c r="DF31" s="715"/>
      <c r="DG31" s="715"/>
      <c r="DH31" s="715"/>
      <c r="DI31" s="715"/>
      <c r="DJ31" s="715"/>
      <c r="DK31" s="716"/>
      <c r="DL31" s="688">
        <v>87847</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359546</v>
      </c>
      <c r="S32" s="680"/>
      <c r="T32" s="680"/>
      <c r="U32" s="680"/>
      <c r="V32" s="680"/>
      <c r="W32" s="680"/>
      <c r="X32" s="680"/>
      <c r="Y32" s="681"/>
      <c r="Z32" s="682">
        <v>3</v>
      </c>
      <c r="AA32" s="682"/>
      <c r="AB32" s="682"/>
      <c r="AC32" s="682"/>
      <c r="AD32" s="683" t="s">
        <v>237</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98.6</v>
      </c>
      <c r="BH32" s="749"/>
      <c r="BI32" s="749"/>
      <c r="BJ32" s="749"/>
      <c r="BK32" s="749"/>
      <c r="BL32" s="749"/>
      <c r="BM32" s="750">
        <v>90.8</v>
      </c>
      <c r="BN32" s="749"/>
      <c r="BO32" s="749"/>
      <c r="BP32" s="749"/>
      <c r="BQ32" s="751"/>
      <c r="BR32" s="748">
        <v>98.4</v>
      </c>
      <c r="BS32" s="749"/>
      <c r="BT32" s="749"/>
      <c r="BU32" s="749"/>
      <c r="BV32" s="749"/>
      <c r="BW32" s="749"/>
      <c r="BX32" s="750">
        <v>88.9</v>
      </c>
      <c r="BY32" s="749"/>
      <c r="BZ32" s="749"/>
      <c r="CA32" s="749"/>
      <c r="CB32" s="751"/>
      <c r="CD32" s="746"/>
      <c r="CE32" s="747"/>
      <c r="CF32" s="694" t="s">
        <v>317</v>
      </c>
      <c r="CG32" s="695"/>
      <c r="CH32" s="695"/>
      <c r="CI32" s="695"/>
      <c r="CJ32" s="695"/>
      <c r="CK32" s="695"/>
      <c r="CL32" s="695"/>
      <c r="CM32" s="695"/>
      <c r="CN32" s="695"/>
      <c r="CO32" s="695"/>
      <c r="CP32" s="695"/>
      <c r="CQ32" s="696"/>
      <c r="CR32" s="679">
        <v>342</v>
      </c>
      <c r="CS32" s="680"/>
      <c r="CT32" s="680"/>
      <c r="CU32" s="680"/>
      <c r="CV32" s="680"/>
      <c r="CW32" s="680"/>
      <c r="CX32" s="680"/>
      <c r="CY32" s="681"/>
      <c r="CZ32" s="684">
        <v>0</v>
      </c>
      <c r="DA32" s="713"/>
      <c r="DB32" s="713"/>
      <c r="DC32" s="717"/>
      <c r="DD32" s="688">
        <v>342</v>
      </c>
      <c r="DE32" s="680"/>
      <c r="DF32" s="680"/>
      <c r="DG32" s="680"/>
      <c r="DH32" s="680"/>
      <c r="DI32" s="680"/>
      <c r="DJ32" s="680"/>
      <c r="DK32" s="681"/>
      <c r="DL32" s="688">
        <v>342</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495726</v>
      </c>
      <c r="S33" s="680"/>
      <c r="T33" s="680"/>
      <c r="U33" s="680"/>
      <c r="V33" s="680"/>
      <c r="W33" s="680"/>
      <c r="X33" s="680"/>
      <c r="Y33" s="681"/>
      <c r="Z33" s="682">
        <v>4.0999999999999996</v>
      </c>
      <c r="AA33" s="682"/>
      <c r="AB33" s="682"/>
      <c r="AC33" s="682"/>
      <c r="AD33" s="683" t="s">
        <v>126</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4806910</v>
      </c>
      <c r="CS33" s="715"/>
      <c r="CT33" s="715"/>
      <c r="CU33" s="715"/>
      <c r="CV33" s="715"/>
      <c r="CW33" s="715"/>
      <c r="CX33" s="715"/>
      <c r="CY33" s="716"/>
      <c r="CZ33" s="684">
        <v>41.6</v>
      </c>
      <c r="DA33" s="713"/>
      <c r="DB33" s="713"/>
      <c r="DC33" s="717"/>
      <c r="DD33" s="688">
        <v>4129593</v>
      </c>
      <c r="DE33" s="715"/>
      <c r="DF33" s="715"/>
      <c r="DG33" s="715"/>
      <c r="DH33" s="715"/>
      <c r="DI33" s="715"/>
      <c r="DJ33" s="715"/>
      <c r="DK33" s="716"/>
      <c r="DL33" s="688">
        <v>3089788</v>
      </c>
      <c r="DM33" s="715"/>
      <c r="DN33" s="715"/>
      <c r="DO33" s="715"/>
      <c r="DP33" s="715"/>
      <c r="DQ33" s="715"/>
      <c r="DR33" s="715"/>
      <c r="DS33" s="715"/>
      <c r="DT33" s="715"/>
      <c r="DU33" s="715"/>
      <c r="DV33" s="716"/>
      <c r="DW33" s="684">
        <v>46.7</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302863</v>
      </c>
      <c r="S34" s="680"/>
      <c r="T34" s="680"/>
      <c r="U34" s="680"/>
      <c r="V34" s="680"/>
      <c r="W34" s="680"/>
      <c r="X34" s="680"/>
      <c r="Y34" s="681"/>
      <c r="Z34" s="682">
        <v>2.5</v>
      </c>
      <c r="AA34" s="682"/>
      <c r="AB34" s="682"/>
      <c r="AC34" s="682"/>
      <c r="AD34" s="683">
        <v>281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1236866</v>
      </c>
      <c r="CS34" s="680"/>
      <c r="CT34" s="680"/>
      <c r="CU34" s="680"/>
      <c r="CV34" s="680"/>
      <c r="CW34" s="680"/>
      <c r="CX34" s="680"/>
      <c r="CY34" s="681"/>
      <c r="CZ34" s="684">
        <v>10.7</v>
      </c>
      <c r="DA34" s="713"/>
      <c r="DB34" s="713"/>
      <c r="DC34" s="717"/>
      <c r="DD34" s="688">
        <v>1089161</v>
      </c>
      <c r="DE34" s="680"/>
      <c r="DF34" s="680"/>
      <c r="DG34" s="680"/>
      <c r="DH34" s="680"/>
      <c r="DI34" s="680"/>
      <c r="DJ34" s="680"/>
      <c r="DK34" s="681"/>
      <c r="DL34" s="688">
        <v>913933</v>
      </c>
      <c r="DM34" s="680"/>
      <c r="DN34" s="680"/>
      <c r="DO34" s="680"/>
      <c r="DP34" s="680"/>
      <c r="DQ34" s="680"/>
      <c r="DR34" s="680"/>
      <c r="DS34" s="680"/>
      <c r="DT34" s="680"/>
      <c r="DU34" s="680"/>
      <c r="DV34" s="681"/>
      <c r="DW34" s="684">
        <v>13.8</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1880367</v>
      </c>
      <c r="S35" s="680"/>
      <c r="T35" s="680"/>
      <c r="U35" s="680"/>
      <c r="V35" s="680"/>
      <c r="W35" s="680"/>
      <c r="X35" s="680"/>
      <c r="Y35" s="681"/>
      <c r="Z35" s="682">
        <v>15.7</v>
      </c>
      <c r="AA35" s="682"/>
      <c r="AB35" s="682"/>
      <c r="AC35" s="682"/>
      <c r="AD35" s="683" t="s">
        <v>237</v>
      </c>
      <c r="AE35" s="683"/>
      <c r="AF35" s="683"/>
      <c r="AG35" s="683"/>
      <c r="AH35" s="683"/>
      <c r="AI35" s="683"/>
      <c r="AJ35" s="683"/>
      <c r="AK35" s="683"/>
      <c r="AL35" s="684" t="s">
        <v>126</v>
      </c>
      <c r="AM35" s="685"/>
      <c r="AN35" s="685"/>
      <c r="AO35" s="686"/>
      <c r="AP35" s="234"/>
      <c r="AQ35" s="752" t="s">
        <v>325</v>
      </c>
      <c r="AR35" s="753"/>
      <c r="AS35" s="753"/>
      <c r="AT35" s="753"/>
      <c r="AU35" s="753"/>
      <c r="AV35" s="753"/>
      <c r="AW35" s="753"/>
      <c r="AX35" s="753"/>
      <c r="AY35" s="754"/>
      <c r="AZ35" s="668">
        <v>1934530</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60759</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202857</v>
      </c>
      <c r="CS35" s="715"/>
      <c r="CT35" s="715"/>
      <c r="CU35" s="715"/>
      <c r="CV35" s="715"/>
      <c r="CW35" s="715"/>
      <c r="CX35" s="715"/>
      <c r="CY35" s="716"/>
      <c r="CZ35" s="684">
        <v>1.8</v>
      </c>
      <c r="DA35" s="713"/>
      <c r="DB35" s="713"/>
      <c r="DC35" s="717"/>
      <c r="DD35" s="688">
        <v>188103</v>
      </c>
      <c r="DE35" s="715"/>
      <c r="DF35" s="715"/>
      <c r="DG35" s="715"/>
      <c r="DH35" s="715"/>
      <c r="DI35" s="715"/>
      <c r="DJ35" s="715"/>
      <c r="DK35" s="716"/>
      <c r="DL35" s="688">
        <v>156006</v>
      </c>
      <c r="DM35" s="715"/>
      <c r="DN35" s="715"/>
      <c r="DO35" s="715"/>
      <c r="DP35" s="715"/>
      <c r="DQ35" s="715"/>
      <c r="DR35" s="715"/>
      <c r="DS35" s="715"/>
      <c r="DT35" s="715"/>
      <c r="DU35" s="715"/>
      <c r="DV35" s="716"/>
      <c r="DW35" s="684">
        <v>2.4</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237</v>
      </c>
      <c r="AA36" s="682"/>
      <c r="AB36" s="682"/>
      <c r="AC36" s="682"/>
      <c r="AD36" s="683" t="s">
        <v>126</v>
      </c>
      <c r="AE36" s="683"/>
      <c r="AF36" s="683"/>
      <c r="AG36" s="683"/>
      <c r="AH36" s="683"/>
      <c r="AI36" s="683"/>
      <c r="AJ36" s="683"/>
      <c r="AK36" s="683"/>
      <c r="AL36" s="684" t="s">
        <v>126</v>
      </c>
      <c r="AM36" s="685"/>
      <c r="AN36" s="685"/>
      <c r="AO36" s="686"/>
      <c r="AQ36" s="756" t="s">
        <v>329</v>
      </c>
      <c r="AR36" s="757"/>
      <c r="AS36" s="757"/>
      <c r="AT36" s="757"/>
      <c r="AU36" s="757"/>
      <c r="AV36" s="757"/>
      <c r="AW36" s="757"/>
      <c r="AX36" s="757"/>
      <c r="AY36" s="758"/>
      <c r="AZ36" s="679">
        <v>488000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108665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1344438</v>
      </c>
      <c r="CS36" s="680"/>
      <c r="CT36" s="680"/>
      <c r="CU36" s="680"/>
      <c r="CV36" s="680"/>
      <c r="CW36" s="680"/>
      <c r="CX36" s="680"/>
      <c r="CY36" s="681"/>
      <c r="CZ36" s="684">
        <v>11.6</v>
      </c>
      <c r="DA36" s="713"/>
      <c r="DB36" s="713"/>
      <c r="DC36" s="717"/>
      <c r="DD36" s="688">
        <v>1150808</v>
      </c>
      <c r="DE36" s="680"/>
      <c r="DF36" s="680"/>
      <c r="DG36" s="680"/>
      <c r="DH36" s="680"/>
      <c r="DI36" s="680"/>
      <c r="DJ36" s="680"/>
      <c r="DK36" s="681"/>
      <c r="DL36" s="688">
        <v>740076</v>
      </c>
      <c r="DM36" s="680"/>
      <c r="DN36" s="680"/>
      <c r="DO36" s="680"/>
      <c r="DP36" s="680"/>
      <c r="DQ36" s="680"/>
      <c r="DR36" s="680"/>
      <c r="DS36" s="680"/>
      <c r="DT36" s="680"/>
      <c r="DU36" s="680"/>
      <c r="DV36" s="681"/>
      <c r="DW36" s="684">
        <v>11.2</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314367</v>
      </c>
      <c r="S37" s="680"/>
      <c r="T37" s="680"/>
      <c r="U37" s="680"/>
      <c r="V37" s="680"/>
      <c r="W37" s="680"/>
      <c r="X37" s="680"/>
      <c r="Y37" s="681"/>
      <c r="Z37" s="682">
        <v>2.6</v>
      </c>
      <c r="AA37" s="682"/>
      <c r="AB37" s="682"/>
      <c r="AC37" s="682"/>
      <c r="AD37" s="683" t="s">
        <v>269</v>
      </c>
      <c r="AE37" s="683"/>
      <c r="AF37" s="683"/>
      <c r="AG37" s="683"/>
      <c r="AH37" s="683"/>
      <c r="AI37" s="683"/>
      <c r="AJ37" s="683"/>
      <c r="AK37" s="683"/>
      <c r="AL37" s="684" t="s">
        <v>237</v>
      </c>
      <c r="AM37" s="685"/>
      <c r="AN37" s="685"/>
      <c r="AO37" s="686"/>
      <c r="AQ37" s="756" t="s">
        <v>333</v>
      </c>
      <c r="AR37" s="757"/>
      <c r="AS37" s="757"/>
      <c r="AT37" s="757"/>
      <c r="AU37" s="757"/>
      <c r="AV37" s="757"/>
      <c r="AW37" s="757"/>
      <c r="AX37" s="757"/>
      <c r="AY37" s="758"/>
      <c r="AZ37" s="679">
        <v>470155</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2917</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530020</v>
      </c>
      <c r="CS37" s="715"/>
      <c r="CT37" s="715"/>
      <c r="CU37" s="715"/>
      <c r="CV37" s="715"/>
      <c r="CW37" s="715"/>
      <c r="CX37" s="715"/>
      <c r="CY37" s="716"/>
      <c r="CZ37" s="684">
        <v>4.5999999999999996</v>
      </c>
      <c r="DA37" s="713"/>
      <c r="DB37" s="713"/>
      <c r="DC37" s="717"/>
      <c r="DD37" s="688">
        <v>530020</v>
      </c>
      <c r="DE37" s="715"/>
      <c r="DF37" s="715"/>
      <c r="DG37" s="715"/>
      <c r="DH37" s="715"/>
      <c r="DI37" s="715"/>
      <c r="DJ37" s="715"/>
      <c r="DK37" s="716"/>
      <c r="DL37" s="688">
        <v>518597</v>
      </c>
      <c r="DM37" s="715"/>
      <c r="DN37" s="715"/>
      <c r="DO37" s="715"/>
      <c r="DP37" s="715"/>
      <c r="DQ37" s="715"/>
      <c r="DR37" s="715"/>
      <c r="DS37" s="715"/>
      <c r="DT37" s="715"/>
      <c r="DU37" s="715"/>
      <c r="DV37" s="716"/>
      <c r="DW37" s="684">
        <v>7.8</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12003796</v>
      </c>
      <c r="S38" s="760"/>
      <c r="T38" s="760"/>
      <c r="U38" s="760"/>
      <c r="V38" s="760"/>
      <c r="W38" s="760"/>
      <c r="X38" s="760"/>
      <c r="Y38" s="761"/>
      <c r="Z38" s="762">
        <v>100</v>
      </c>
      <c r="AA38" s="762"/>
      <c r="AB38" s="762"/>
      <c r="AC38" s="762"/>
      <c r="AD38" s="763">
        <v>6301131</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1836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4984</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1444694</v>
      </c>
      <c r="CS38" s="680"/>
      <c r="CT38" s="680"/>
      <c r="CU38" s="680"/>
      <c r="CV38" s="680"/>
      <c r="CW38" s="680"/>
      <c r="CX38" s="680"/>
      <c r="CY38" s="681"/>
      <c r="CZ38" s="684">
        <v>12.5</v>
      </c>
      <c r="DA38" s="713"/>
      <c r="DB38" s="713"/>
      <c r="DC38" s="717"/>
      <c r="DD38" s="688">
        <v>1307527</v>
      </c>
      <c r="DE38" s="680"/>
      <c r="DF38" s="680"/>
      <c r="DG38" s="680"/>
      <c r="DH38" s="680"/>
      <c r="DI38" s="680"/>
      <c r="DJ38" s="680"/>
      <c r="DK38" s="681"/>
      <c r="DL38" s="688">
        <v>1279555</v>
      </c>
      <c r="DM38" s="680"/>
      <c r="DN38" s="680"/>
      <c r="DO38" s="680"/>
      <c r="DP38" s="680"/>
      <c r="DQ38" s="680"/>
      <c r="DR38" s="680"/>
      <c r="DS38" s="680"/>
      <c r="DT38" s="680"/>
      <c r="DU38" s="680"/>
      <c r="DV38" s="681"/>
      <c r="DW38" s="684">
        <v>19.3</v>
      </c>
      <c r="DX38" s="713"/>
      <c r="DY38" s="713"/>
      <c r="DZ38" s="713"/>
      <c r="EA38" s="713"/>
      <c r="EB38" s="713"/>
      <c r="EC38" s="714"/>
    </row>
    <row r="39" spans="2:133" ht="11.25" customHeight="1">
      <c r="AQ39" s="756" t="s">
        <v>340</v>
      </c>
      <c r="AR39" s="757"/>
      <c r="AS39" s="757"/>
      <c r="AT39" s="757"/>
      <c r="AU39" s="757"/>
      <c r="AV39" s="757"/>
      <c r="AW39" s="757"/>
      <c r="AX39" s="757"/>
      <c r="AY39" s="758"/>
      <c r="AZ39" s="679" t="s">
        <v>269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253846</v>
      </c>
      <c r="CS39" s="715"/>
      <c r="CT39" s="715"/>
      <c r="CU39" s="715"/>
      <c r="CV39" s="715"/>
      <c r="CW39" s="715"/>
      <c r="CX39" s="715"/>
      <c r="CY39" s="716"/>
      <c r="CZ39" s="684">
        <v>2.2000000000000002</v>
      </c>
      <c r="DA39" s="713"/>
      <c r="DB39" s="713"/>
      <c r="DC39" s="717"/>
      <c r="DD39" s="688">
        <v>248542</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c r="AQ40" s="756" t="s">
        <v>344</v>
      </c>
      <c r="AR40" s="757"/>
      <c r="AS40" s="757"/>
      <c r="AT40" s="757"/>
      <c r="AU40" s="757"/>
      <c r="AV40" s="757"/>
      <c r="AW40" s="757"/>
      <c r="AX40" s="757"/>
      <c r="AY40" s="758"/>
      <c r="AZ40" s="679">
        <v>191701</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126</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324209</v>
      </c>
      <c r="CS40" s="680"/>
      <c r="CT40" s="680"/>
      <c r="CU40" s="680"/>
      <c r="CV40" s="680"/>
      <c r="CW40" s="680"/>
      <c r="CX40" s="680"/>
      <c r="CY40" s="681"/>
      <c r="CZ40" s="684">
        <v>2.8</v>
      </c>
      <c r="DA40" s="713"/>
      <c r="DB40" s="713"/>
      <c r="DC40" s="717"/>
      <c r="DD40" s="688">
        <v>145452</v>
      </c>
      <c r="DE40" s="680"/>
      <c r="DF40" s="680"/>
      <c r="DG40" s="680"/>
      <c r="DH40" s="680"/>
      <c r="DI40" s="680"/>
      <c r="DJ40" s="680"/>
      <c r="DK40" s="681"/>
      <c r="DL40" s="688">
        <v>218</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347</v>
      </c>
      <c r="AR41" s="767"/>
      <c r="AS41" s="767"/>
      <c r="AT41" s="767"/>
      <c r="AU41" s="767"/>
      <c r="AV41" s="767"/>
      <c r="AW41" s="767"/>
      <c r="AX41" s="767"/>
      <c r="AY41" s="768"/>
      <c r="AZ41" s="759">
        <v>782838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2418071</v>
      </c>
      <c r="CS42" s="680"/>
      <c r="CT42" s="680"/>
      <c r="CU42" s="680"/>
      <c r="CV42" s="680"/>
      <c r="CW42" s="680"/>
      <c r="CX42" s="680"/>
      <c r="CY42" s="681"/>
      <c r="CZ42" s="684">
        <v>20.9</v>
      </c>
      <c r="DA42" s="685"/>
      <c r="DB42" s="685"/>
      <c r="DC42" s="780"/>
      <c r="DD42" s="688">
        <v>435844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60003</v>
      </c>
      <c r="CS43" s="715"/>
      <c r="CT43" s="715"/>
      <c r="CU43" s="715"/>
      <c r="CV43" s="715"/>
      <c r="CW43" s="715"/>
      <c r="CX43" s="715"/>
      <c r="CY43" s="716"/>
      <c r="CZ43" s="684">
        <v>0.5</v>
      </c>
      <c r="DA43" s="713"/>
      <c r="DB43" s="713"/>
      <c r="DC43" s="717"/>
      <c r="DD43" s="688">
        <v>60003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2418054</v>
      </c>
      <c r="CS44" s="680"/>
      <c r="CT44" s="680"/>
      <c r="CU44" s="680"/>
      <c r="CV44" s="680"/>
      <c r="CW44" s="680"/>
      <c r="CX44" s="680"/>
      <c r="CY44" s="681"/>
      <c r="CZ44" s="684">
        <v>20.9</v>
      </c>
      <c r="DA44" s="685"/>
      <c r="DB44" s="685"/>
      <c r="DC44" s="780"/>
      <c r="DD44" s="688">
        <v>435827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548219</v>
      </c>
      <c r="CS45" s="715"/>
      <c r="CT45" s="715"/>
      <c r="CU45" s="715"/>
      <c r="CV45" s="715"/>
      <c r="CW45" s="715"/>
      <c r="CX45" s="715"/>
      <c r="CY45" s="716"/>
      <c r="CZ45" s="684">
        <v>4.7</v>
      </c>
      <c r="DA45" s="713"/>
      <c r="DB45" s="713"/>
      <c r="DC45" s="717"/>
      <c r="DD45" s="688">
        <v>48210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1832192</v>
      </c>
      <c r="CS46" s="680"/>
      <c r="CT46" s="680"/>
      <c r="CU46" s="680"/>
      <c r="CV46" s="680"/>
      <c r="CW46" s="680"/>
      <c r="CX46" s="680"/>
      <c r="CY46" s="681"/>
      <c r="CZ46" s="684">
        <v>15.9</v>
      </c>
      <c r="DA46" s="685"/>
      <c r="DB46" s="685"/>
      <c r="DC46" s="780"/>
      <c r="DD46" s="688">
        <v>383050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17</v>
      </c>
      <c r="CS47" s="715"/>
      <c r="CT47" s="715"/>
      <c r="CU47" s="715"/>
      <c r="CV47" s="715"/>
      <c r="CW47" s="715"/>
      <c r="CX47" s="715"/>
      <c r="CY47" s="716"/>
      <c r="CZ47" s="684">
        <v>0</v>
      </c>
      <c r="DA47" s="713"/>
      <c r="DB47" s="713"/>
      <c r="DC47" s="717"/>
      <c r="DD47" s="688">
        <v>17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126</v>
      </c>
      <c r="CS48" s="680"/>
      <c r="CT48" s="680"/>
      <c r="CU48" s="680"/>
      <c r="CV48" s="680"/>
      <c r="CW48" s="680"/>
      <c r="CX48" s="680"/>
      <c r="CY48" s="681"/>
      <c r="CZ48" s="684" t="s">
        <v>269</v>
      </c>
      <c r="DA48" s="685"/>
      <c r="DB48" s="685"/>
      <c r="DC48" s="780"/>
      <c r="DD48" s="688" t="s">
        <v>269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11554831</v>
      </c>
      <c r="CS49" s="749"/>
      <c r="CT49" s="749"/>
      <c r="CU49" s="749"/>
      <c r="CV49" s="749"/>
      <c r="CW49" s="749"/>
      <c r="CX49" s="749"/>
      <c r="CY49" s="781"/>
      <c r="CZ49" s="764">
        <v>100</v>
      </c>
      <c r="DA49" s="782"/>
      <c r="DB49" s="782"/>
      <c r="DC49" s="783"/>
      <c r="DD49" s="784">
        <v>7546760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Gs1DzlkhQeLnh9SqwHXRS7qNdO8J/HOflXIGLrL1n9P4wDlAGRIOAPEWT7MWaE+M1ZsoGVDQ+rfBCINXdqiVEQ==" saltValue="M45Q5nLqIN7mWTEJ+1+c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12003</v>
      </c>
      <c r="R7" s="815"/>
      <c r="S7" s="815"/>
      <c r="T7" s="815"/>
      <c r="U7" s="815"/>
      <c r="V7" s="815">
        <v>11554</v>
      </c>
      <c r="W7" s="815"/>
      <c r="X7" s="815"/>
      <c r="Y7" s="815"/>
      <c r="Z7" s="815"/>
      <c r="AA7" s="815">
        <v>449</v>
      </c>
      <c r="AB7" s="815"/>
      <c r="AC7" s="815"/>
      <c r="AD7" s="815"/>
      <c r="AE7" s="816"/>
      <c r="AF7" s="817">
        <v>449</v>
      </c>
      <c r="AG7" s="818"/>
      <c r="AH7" s="818"/>
      <c r="AI7" s="818"/>
      <c r="AJ7" s="819"/>
      <c r="AK7" s="854">
        <v>360</v>
      </c>
      <c r="AL7" s="855"/>
      <c r="AM7" s="855"/>
      <c r="AN7" s="855"/>
      <c r="AO7" s="855"/>
      <c r="AP7" s="855">
        <v>13773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593</v>
      </c>
      <c r="BT7" s="859"/>
      <c r="BU7" s="859"/>
      <c r="BV7" s="859"/>
      <c r="BW7" s="859"/>
      <c r="BX7" s="859"/>
      <c r="BY7" s="859"/>
      <c r="BZ7" s="859"/>
      <c r="CA7" s="859"/>
      <c r="CB7" s="859"/>
      <c r="CC7" s="859"/>
      <c r="CD7" s="859"/>
      <c r="CE7" s="859"/>
      <c r="CF7" s="859"/>
      <c r="CG7" s="860"/>
      <c r="CH7" s="851">
        <v>4</v>
      </c>
      <c r="CI7" s="852"/>
      <c r="CJ7" s="852"/>
      <c r="CK7" s="852"/>
      <c r="CL7" s="853"/>
      <c r="CM7" s="851">
        <v>15</v>
      </c>
      <c r="CN7" s="852"/>
      <c r="CO7" s="852"/>
      <c r="CP7" s="852"/>
      <c r="CQ7" s="853"/>
      <c r="CR7" s="851">
        <v>5</v>
      </c>
      <c r="CS7" s="852"/>
      <c r="CT7" s="852"/>
      <c r="CU7" s="852"/>
      <c r="CV7" s="853"/>
      <c r="CW7" s="851" t="s">
        <v>598</v>
      </c>
      <c r="CX7" s="852"/>
      <c r="CY7" s="852"/>
      <c r="CZ7" s="852"/>
      <c r="DA7" s="853"/>
      <c r="DB7" s="851" t="s">
        <v>598</v>
      </c>
      <c r="DC7" s="852"/>
      <c r="DD7" s="852"/>
      <c r="DE7" s="852"/>
      <c r="DF7" s="853"/>
      <c r="DG7" s="851">
        <v>270</v>
      </c>
      <c r="DH7" s="852"/>
      <c r="DI7" s="852"/>
      <c r="DJ7" s="852"/>
      <c r="DK7" s="853"/>
      <c r="DL7" s="851" t="s">
        <v>598</v>
      </c>
      <c r="DM7" s="852"/>
      <c r="DN7" s="852"/>
      <c r="DO7" s="852"/>
      <c r="DP7" s="853"/>
      <c r="DQ7" s="851">
        <v>126</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v>0</v>
      </c>
      <c r="AB8" s="839"/>
      <c r="AC8" s="839"/>
      <c r="AD8" s="839"/>
      <c r="AE8" s="840"/>
      <c r="AF8" s="841">
        <v>0</v>
      </c>
      <c r="AG8" s="842"/>
      <c r="AH8" s="842"/>
      <c r="AI8" s="842"/>
      <c r="AJ8" s="843"/>
      <c r="AK8" s="844">
        <v>2</v>
      </c>
      <c r="AL8" s="845"/>
      <c r="AM8" s="845"/>
      <c r="AN8" s="845"/>
      <c r="AO8" s="845"/>
      <c r="AP8" s="845">
        <v>21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-2</v>
      </c>
      <c r="CI8" s="862"/>
      <c r="CJ8" s="862"/>
      <c r="CK8" s="862"/>
      <c r="CL8" s="863"/>
      <c r="CM8" s="861">
        <v>57</v>
      </c>
      <c r="CN8" s="862"/>
      <c r="CO8" s="862"/>
      <c r="CP8" s="862"/>
      <c r="CQ8" s="863"/>
      <c r="CR8" s="861">
        <v>53</v>
      </c>
      <c r="CS8" s="862"/>
      <c r="CT8" s="862"/>
      <c r="CU8" s="862"/>
      <c r="CV8" s="863"/>
      <c r="CW8" s="861" t="s">
        <v>598</v>
      </c>
      <c r="CX8" s="862"/>
      <c r="CY8" s="862"/>
      <c r="CZ8" s="862"/>
      <c r="DA8" s="863"/>
      <c r="DB8" s="861" t="s">
        <v>598</v>
      </c>
      <c r="DC8" s="862"/>
      <c r="DD8" s="862"/>
      <c r="DE8" s="862"/>
      <c r="DF8" s="863"/>
      <c r="DG8" s="861" t="s">
        <v>598</v>
      </c>
      <c r="DH8" s="862"/>
      <c r="DI8" s="862"/>
      <c r="DJ8" s="862"/>
      <c r="DK8" s="863"/>
      <c r="DL8" s="861" t="s">
        <v>598</v>
      </c>
      <c r="DM8" s="862"/>
      <c r="DN8" s="862"/>
      <c r="DO8" s="862"/>
      <c r="DP8" s="863"/>
      <c r="DQ8" s="861" t="s">
        <v>598</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12004</v>
      </c>
      <c r="R23" s="874"/>
      <c r="S23" s="874"/>
      <c r="T23" s="874"/>
      <c r="U23" s="874"/>
      <c r="V23" s="874">
        <v>11555</v>
      </c>
      <c r="W23" s="874"/>
      <c r="X23" s="874"/>
      <c r="Y23" s="874"/>
      <c r="Z23" s="874"/>
      <c r="AA23" s="874">
        <v>449</v>
      </c>
      <c r="AB23" s="874"/>
      <c r="AC23" s="874"/>
      <c r="AD23" s="874"/>
      <c r="AE23" s="875"/>
      <c r="AF23" s="876">
        <v>449</v>
      </c>
      <c r="AG23" s="874"/>
      <c r="AH23" s="874"/>
      <c r="AI23" s="874"/>
      <c r="AJ23" s="877"/>
      <c r="AK23" s="878"/>
      <c r="AL23" s="879"/>
      <c r="AM23" s="879"/>
      <c r="AN23" s="879"/>
      <c r="AO23" s="879"/>
      <c r="AP23" s="874">
        <v>13794</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2659</v>
      </c>
      <c r="R28" s="903"/>
      <c r="S28" s="903"/>
      <c r="T28" s="903"/>
      <c r="U28" s="903"/>
      <c r="V28" s="903">
        <v>2599</v>
      </c>
      <c r="W28" s="903"/>
      <c r="X28" s="903"/>
      <c r="Y28" s="903"/>
      <c r="Z28" s="903"/>
      <c r="AA28" s="903">
        <v>61</v>
      </c>
      <c r="AB28" s="903"/>
      <c r="AC28" s="903"/>
      <c r="AD28" s="903"/>
      <c r="AE28" s="904"/>
      <c r="AF28" s="905">
        <v>61</v>
      </c>
      <c r="AG28" s="903"/>
      <c r="AH28" s="903"/>
      <c r="AI28" s="903"/>
      <c r="AJ28" s="906"/>
      <c r="AK28" s="907">
        <v>192</v>
      </c>
      <c r="AL28" s="898"/>
      <c r="AM28" s="898"/>
      <c r="AN28" s="898"/>
      <c r="AO28" s="898"/>
      <c r="AP28" s="898" t="s">
        <v>597</v>
      </c>
      <c r="AQ28" s="898"/>
      <c r="AR28" s="898"/>
      <c r="AS28" s="898"/>
      <c r="AT28" s="898"/>
      <c r="AU28" s="898" t="s">
        <v>597</v>
      </c>
      <c r="AV28" s="898"/>
      <c r="AW28" s="898"/>
      <c r="AX28" s="898"/>
      <c r="AY28" s="898"/>
      <c r="AZ28" s="899" t="s">
        <v>597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2603</v>
      </c>
      <c r="R29" s="839"/>
      <c r="S29" s="839"/>
      <c r="T29" s="839"/>
      <c r="U29" s="839"/>
      <c r="V29" s="839">
        <v>2531</v>
      </c>
      <c r="W29" s="839"/>
      <c r="X29" s="839"/>
      <c r="Y29" s="839"/>
      <c r="Z29" s="839"/>
      <c r="AA29" s="839">
        <v>72</v>
      </c>
      <c r="AB29" s="839"/>
      <c r="AC29" s="839"/>
      <c r="AD29" s="839"/>
      <c r="AE29" s="840"/>
      <c r="AF29" s="841">
        <v>72</v>
      </c>
      <c r="AG29" s="842"/>
      <c r="AH29" s="842"/>
      <c r="AI29" s="842"/>
      <c r="AJ29" s="843"/>
      <c r="AK29" s="910">
        <v>407</v>
      </c>
      <c r="AL29" s="911"/>
      <c r="AM29" s="911"/>
      <c r="AN29" s="911"/>
      <c r="AO29" s="911"/>
      <c r="AP29" s="911" t="s">
        <v>597</v>
      </c>
      <c r="AQ29" s="911"/>
      <c r="AR29" s="911"/>
      <c r="AS29" s="911"/>
      <c r="AT29" s="911"/>
      <c r="AU29" s="911" t="s">
        <v>597</v>
      </c>
      <c r="AV29" s="911"/>
      <c r="AW29" s="911"/>
      <c r="AX29" s="911"/>
      <c r="AY29" s="911"/>
      <c r="AZ29" s="912" t="s">
        <v>597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238</v>
      </c>
      <c r="R30" s="839"/>
      <c r="S30" s="839"/>
      <c r="T30" s="839"/>
      <c r="U30" s="839"/>
      <c r="V30" s="839">
        <v>237</v>
      </c>
      <c r="W30" s="839"/>
      <c r="X30" s="839"/>
      <c r="Y30" s="839"/>
      <c r="Z30" s="839"/>
      <c r="AA30" s="839">
        <v>1</v>
      </c>
      <c r="AB30" s="839"/>
      <c r="AC30" s="839"/>
      <c r="AD30" s="839"/>
      <c r="AE30" s="840"/>
      <c r="AF30" s="841">
        <v>1</v>
      </c>
      <c r="AG30" s="842"/>
      <c r="AH30" s="842"/>
      <c r="AI30" s="842"/>
      <c r="AJ30" s="843"/>
      <c r="AK30" s="910">
        <v>75</v>
      </c>
      <c r="AL30" s="911"/>
      <c r="AM30" s="911"/>
      <c r="AN30" s="911"/>
      <c r="AO30" s="911"/>
      <c r="AP30" s="911" t="s">
        <v>597</v>
      </c>
      <c r="AQ30" s="911"/>
      <c r="AR30" s="911"/>
      <c r="AS30" s="911"/>
      <c r="AT30" s="911"/>
      <c r="AU30" s="911" t="s">
        <v>597</v>
      </c>
      <c r="AV30" s="911"/>
      <c r="AW30" s="911"/>
      <c r="AX30" s="911"/>
      <c r="AY30" s="911"/>
      <c r="AZ30" s="912" t="s">
        <v>597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24</v>
      </c>
      <c r="R31" s="839"/>
      <c r="S31" s="839"/>
      <c r="T31" s="839"/>
      <c r="U31" s="839"/>
      <c r="V31" s="839">
        <v>24</v>
      </c>
      <c r="W31" s="839"/>
      <c r="X31" s="839"/>
      <c r="Y31" s="839"/>
      <c r="Z31" s="839"/>
      <c r="AA31" s="839">
        <v>0</v>
      </c>
      <c r="AB31" s="839"/>
      <c r="AC31" s="839"/>
      <c r="AD31" s="839"/>
      <c r="AE31" s="840"/>
      <c r="AF31" s="841">
        <v>0</v>
      </c>
      <c r="AG31" s="842"/>
      <c r="AH31" s="842"/>
      <c r="AI31" s="842"/>
      <c r="AJ31" s="843"/>
      <c r="AK31" s="910" t="s">
        <v>596</v>
      </c>
      <c r="AL31" s="911"/>
      <c r="AM31" s="911"/>
      <c r="AN31" s="911"/>
      <c r="AO31" s="911"/>
      <c r="AP31" s="911" t="s">
        <v>597</v>
      </c>
      <c r="AQ31" s="911"/>
      <c r="AR31" s="911"/>
      <c r="AS31" s="911"/>
      <c r="AT31" s="911"/>
      <c r="AU31" s="911" t="s">
        <v>597</v>
      </c>
      <c r="AV31" s="911"/>
      <c r="AW31" s="911"/>
      <c r="AX31" s="911"/>
      <c r="AY31" s="911"/>
      <c r="AZ31" s="912" t="s">
        <v>597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521</v>
      </c>
      <c r="R32" s="839"/>
      <c r="S32" s="839"/>
      <c r="T32" s="839"/>
      <c r="U32" s="839"/>
      <c r="V32" s="839">
        <v>449</v>
      </c>
      <c r="W32" s="839"/>
      <c r="X32" s="839"/>
      <c r="Y32" s="839"/>
      <c r="Z32" s="839"/>
      <c r="AA32" s="839">
        <v>72</v>
      </c>
      <c r="AB32" s="839"/>
      <c r="AC32" s="839"/>
      <c r="AD32" s="839"/>
      <c r="AE32" s="840"/>
      <c r="AF32" s="841">
        <v>931</v>
      </c>
      <c r="AG32" s="842"/>
      <c r="AH32" s="842"/>
      <c r="AI32" s="842"/>
      <c r="AJ32" s="843"/>
      <c r="AK32" s="910">
        <v>2</v>
      </c>
      <c r="AL32" s="911"/>
      <c r="AM32" s="911"/>
      <c r="AN32" s="911"/>
      <c r="AO32" s="911"/>
      <c r="AP32" s="911">
        <v>470</v>
      </c>
      <c r="AQ32" s="911"/>
      <c r="AR32" s="911"/>
      <c r="AS32" s="911"/>
      <c r="AT32" s="911"/>
      <c r="AU32" s="911">
        <v>17</v>
      </c>
      <c r="AV32" s="911"/>
      <c r="AW32" s="911"/>
      <c r="AX32" s="911"/>
      <c r="AY32" s="911"/>
      <c r="AZ32" s="912" t="s">
        <v>598</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2525</v>
      </c>
      <c r="R33" s="839"/>
      <c r="S33" s="839"/>
      <c r="T33" s="839"/>
      <c r="U33" s="839"/>
      <c r="V33" s="839">
        <v>2391</v>
      </c>
      <c r="W33" s="839"/>
      <c r="X33" s="839"/>
      <c r="Y33" s="839"/>
      <c r="Z33" s="839"/>
      <c r="AA33" s="839">
        <v>133</v>
      </c>
      <c r="AB33" s="839"/>
      <c r="AC33" s="839"/>
      <c r="AD33" s="839"/>
      <c r="AE33" s="840"/>
      <c r="AF33" s="841">
        <v>448</v>
      </c>
      <c r="AG33" s="842"/>
      <c r="AH33" s="842"/>
      <c r="AI33" s="842"/>
      <c r="AJ33" s="843"/>
      <c r="AK33" s="910">
        <v>610</v>
      </c>
      <c r="AL33" s="911"/>
      <c r="AM33" s="911"/>
      <c r="AN33" s="911"/>
      <c r="AO33" s="911"/>
      <c r="AP33" s="911">
        <v>2075</v>
      </c>
      <c r="AQ33" s="911"/>
      <c r="AR33" s="911"/>
      <c r="AS33" s="911"/>
      <c r="AT33" s="911"/>
      <c r="AU33" s="911">
        <v>1517</v>
      </c>
      <c r="AV33" s="911"/>
      <c r="AW33" s="911"/>
      <c r="AX33" s="911"/>
      <c r="AY33" s="911"/>
      <c r="AZ33" s="912" t="s">
        <v>598</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794</v>
      </c>
      <c r="R34" s="839"/>
      <c r="S34" s="839"/>
      <c r="T34" s="839"/>
      <c r="U34" s="839"/>
      <c r="V34" s="839">
        <v>786</v>
      </c>
      <c r="W34" s="839"/>
      <c r="X34" s="839"/>
      <c r="Y34" s="839"/>
      <c r="Z34" s="839"/>
      <c r="AA34" s="839">
        <v>8</v>
      </c>
      <c r="AB34" s="839"/>
      <c r="AC34" s="839"/>
      <c r="AD34" s="839"/>
      <c r="AE34" s="840"/>
      <c r="AF34" s="841">
        <v>8</v>
      </c>
      <c r="AG34" s="842"/>
      <c r="AH34" s="842"/>
      <c r="AI34" s="842"/>
      <c r="AJ34" s="843"/>
      <c r="AK34" s="910">
        <v>386</v>
      </c>
      <c r="AL34" s="911"/>
      <c r="AM34" s="911"/>
      <c r="AN34" s="911"/>
      <c r="AO34" s="911"/>
      <c r="AP34" s="911">
        <v>3867</v>
      </c>
      <c r="AQ34" s="911"/>
      <c r="AR34" s="911"/>
      <c r="AS34" s="911"/>
      <c r="AT34" s="911"/>
      <c r="AU34" s="911">
        <v>3012</v>
      </c>
      <c r="AV34" s="911"/>
      <c r="AW34" s="911"/>
      <c r="AX34" s="911"/>
      <c r="AY34" s="911"/>
      <c r="AZ34" s="912" t="s">
        <v>598</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409</v>
      </c>
      <c r="C35" s="836"/>
      <c r="D35" s="836"/>
      <c r="E35" s="836"/>
      <c r="F35" s="836"/>
      <c r="G35" s="836"/>
      <c r="H35" s="836"/>
      <c r="I35" s="836"/>
      <c r="J35" s="836"/>
      <c r="K35" s="836"/>
      <c r="L35" s="836"/>
      <c r="M35" s="836"/>
      <c r="N35" s="836"/>
      <c r="O35" s="836"/>
      <c r="P35" s="837"/>
      <c r="Q35" s="838">
        <v>76</v>
      </c>
      <c r="R35" s="839"/>
      <c r="S35" s="839"/>
      <c r="T35" s="839"/>
      <c r="U35" s="839"/>
      <c r="V35" s="839">
        <v>73</v>
      </c>
      <c r="W35" s="839"/>
      <c r="X35" s="839"/>
      <c r="Y35" s="839"/>
      <c r="Z35" s="839"/>
      <c r="AA35" s="839">
        <v>3</v>
      </c>
      <c r="AB35" s="839"/>
      <c r="AC35" s="839"/>
      <c r="AD35" s="839"/>
      <c r="AE35" s="840"/>
      <c r="AF35" s="841">
        <v>3</v>
      </c>
      <c r="AG35" s="842"/>
      <c r="AH35" s="842"/>
      <c r="AI35" s="842"/>
      <c r="AJ35" s="843"/>
      <c r="AK35" s="910">
        <v>60</v>
      </c>
      <c r="AL35" s="911"/>
      <c r="AM35" s="911"/>
      <c r="AN35" s="911"/>
      <c r="AO35" s="911"/>
      <c r="AP35" s="911">
        <v>333</v>
      </c>
      <c r="AQ35" s="911"/>
      <c r="AR35" s="911"/>
      <c r="AS35" s="911"/>
      <c r="AT35" s="911"/>
      <c r="AU35" s="911">
        <v>333</v>
      </c>
      <c r="AV35" s="911"/>
      <c r="AW35" s="911"/>
      <c r="AX35" s="911"/>
      <c r="AY35" s="911"/>
      <c r="AZ35" s="912" t="s">
        <v>598</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411</v>
      </c>
      <c r="C36" s="836"/>
      <c r="D36" s="836"/>
      <c r="E36" s="836"/>
      <c r="F36" s="836"/>
      <c r="G36" s="836"/>
      <c r="H36" s="836"/>
      <c r="I36" s="836"/>
      <c r="J36" s="836"/>
      <c r="K36" s="836"/>
      <c r="L36" s="836"/>
      <c r="M36" s="836"/>
      <c r="N36" s="836"/>
      <c r="O36" s="836"/>
      <c r="P36" s="837"/>
      <c r="Q36" s="838">
        <v>76</v>
      </c>
      <c r="R36" s="839"/>
      <c r="S36" s="839"/>
      <c r="T36" s="839"/>
      <c r="U36" s="839"/>
      <c r="V36" s="839">
        <v>71</v>
      </c>
      <c r="W36" s="839"/>
      <c r="X36" s="839"/>
      <c r="Y36" s="839"/>
      <c r="Z36" s="839"/>
      <c r="AA36" s="839">
        <v>5</v>
      </c>
      <c r="AB36" s="839"/>
      <c r="AC36" s="839"/>
      <c r="AD36" s="839"/>
      <c r="AE36" s="840"/>
      <c r="AF36" s="841">
        <v>5</v>
      </c>
      <c r="AG36" s="842"/>
      <c r="AH36" s="842"/>
      <c r="AI36" s="842"/>
      <c r="AJ36" s="843"/>
      <c r="AK36" s="910">
        <v>24</v>
      </c>
      <c r="AL36" s="911"/>
      <c r="AM36" s="911"/>
      <c r="AN36" s="911"/>
      <c r="AO36" s="911"/>
      <c r="AP36" s="911">
        <v>281</v>
      </c>
      <c r="AQ36" s="911"/>
      <c r="AR36" s="911"/>
      <c r="AS36" s="911"/>
      <c r="AT36" s="911"/>
      <c r="AU36" s="911">
        <v>281</v>
      </c>
      <c r="AV36" s="911"/>
      <c r="AW36" s="911"/>
      <c r="AX36" s="911"/>
      <c r="AY36" s="911"/>
      <c r="AZ36" s="912" t="s">
        <v>598</v>
      </c>
      <c r="BA36" s="912"/>
      <c r="BB36" s="912"/>
      <c r="BC36" s="912"/>
      <c r="BD36" s="912"/>
      <c r="BE36" s="908" t="s">
        <v>410</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1528</v>
      </c>
      <c r="AG63" s="922"/>
      <c r="AH63" s="922"/>
      <c r="AI63" s="922"/>
      <c r="AJ63" s="923"/>
      <c r="AK63" s="924"/>
      <c r="AL63" s="919"/>
      <c r="AM63" s="919"/>
      <c r="AN63" s="919"/>
      <c r="AO63" s="919"/>
      <c r="AP63" s="922">
        <v>7026</v>
      </c>
      <c r="AQ63" s="922"/>
      <c r="AR63" s="922"/>
      <c r="AS63" s="922"/>
      <c r="AT63" s="922"/>
      <c r="AU63" s="922">
        <v>5160</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418</v>
      </c>
      <c r="W66" s="798"/>
      <c r="X66" s="798"/>
      <c r="Y66" s="798"/>
      <c r="Z66" s="799"/>
      <c r="AA66" s="797" t="s">
        <v>419</v>
      </c>
      <c r="AB66" s="798"/>
      <c r="AC66" s="798"/>
      <c r="AD66" s="798"/>
      <c r="AE66" s="799"/>
      <c r="AF66" s="932" t="s">
        <v>420</v>
      </c>
      <c r="AG66" s="893"/>
      <c r="AH66" s="893"/>
      <c r="AI66" s="893"/>
      <c r="AJ66" s="933"/>
      <c r="AK66" s="797" t="s">
        <v>421</v>
      </c>
      <c r="AL66" s="821"/>
      <c r="AM66" s="821"/>
      <c r="AN66" s="821"/>
      <c r="AO66" s="822"/>
      <c r="AP66" s="797" t="s">
        <v>422</v>
      </c>
      <c r="AQ66" s="798"/>
      <c r="AR66" s="798"/>
      <c r="AS66" s="798"/>
      <c r="AT66" s="799"/>
      <c r="AU66" s="797" t="s">
        <v>423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585</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46" t="s">
        <v>606</v>
      </c>
      <c r="AL68" s="946"/>
      <c r="AM68" s="946"/>
      <c r="AN68" s="946"/>
      <c r="AO68" s="946"/>
      <c r="AP68" s="946" t="s">
        <v>605</v>
      </c>
      <c r="AQ68" s="946"/>
      <c r="AR68" s="946"/>
      <c r="AS68" s="946"/>
      <c r="AT68" s="946"/>
      <c r="AU68" s="946" t="s">
        <v>605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586</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605</v>
      </c>
      <c r="AL69" s="911"/>
      <c r="AM69" s="911"/>
      <c r="AN69" s="911"/>
      <c r="AO69" s="911"/>
      <c r="AP69" s="911" t="s">
        <v>605</v>
      </c>
      <c r="AQ69" s="911"/>
      <c r="AR69" s="911"/>
      <c r="AS69" s="911"/>
      <c r="AT69" s="911"/>
      <c r="AU69" s="911" t="s">
        <v>605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587</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605</v>
      </c>
      <c r="AL70" s="911"/>
      <c r="AM70" s="911"/>
      <c r="AN70" s="911"/>
      <c r="AO70" s="911"/>
      <c r="AP70" s="911" t="s">
        <v>605</v>
      </c>
      <c r="AQ70" s="911"/>
      <c r="AR70" s="911"/>
      <c r="AS70" s="911"/>
      <c r="AT70" s="911"/>
      <c r="AU70" s="911" t="s">
        <v>605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588</v>
      </c>
      <c r="C71" s="954"/>
      <c r="D71" s="954"/>
      <c r="E71" s="954"/>
      <c r="F71" s="954"/>
      <c r="G71" s="954"/>
      <c r="H71" s="954"/>
      <c r="I71" s="954"/>
      <c r="J71" s="954"/>
      <c r="K71" s="954"/>
      <c r="L71" s="954"/>
      <c r="M71" s="954"/>
      <c r="N71" s="954"/>
      <c r="O71" s="954"/>
      <c r="P71" s="955"/>
      <c r="Q71" s="956">
        <v>11</v>
      </c>
      <c r="R71" s="911"/>
      <c r="S71" s="911"/>
      <c r="T71" s="911"/>
      <c r="U71" s="911"/>
      <c r="V71" s="911">
        <v>8</v>
      </c>
      <c r="W71" s="911"/>
      <c r="X71" s="911"/>
      <c r="Y71" s="911"/>
      <c r="Z71" s="911"/>
      <c r="AA71" s="911">
        <v>4</v>
      </c>
      <c r="AB71" s="911"/>
      <c r="AC71" s="911"/>
      <c r="AD71" s="911"/>
      <c r="AE71" s="911"/>
      <c r="AF71" s="911">
        <v>4</v>
      </c>
      <c r="AG71" s="911"/>
      <c r="AH71" s="911"/>
      <c r="AI71" s="911"/>
      <c r="AJ71" s="911"/>
      <c r="AK71" s="911" t="s">
        <v>605</v>
      </c>
      <c r="AL71" s="911"/>
      <c r="AM71" s="911"/>
      <c r="AN71" s="911"/>
      <c r="AO71" s="911"/>
      <c r="AP71" s="911" t="s">
        <v>605</v>
      </c>
      <c r="AQ71" s="911"/>
      <c r="AR71" s="911"/>
      <c r="AS71" s="911"/>
      <c r="AT71" s="911"/>
      <c r="AU71" s="911" t="s">
        <v>605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589</v>
      </c>
      <c r="C72" s="954"/>
      <c r="D72" s="954"/>
      <c r="E72" s="954"/>
      <c r="F72" s="954"/>
      <c r="G72" s="954"/>
      <c r="H72" s="954"/>
      <c r="I72" s="954"/>
      <c r="J72" s="954"/>
      <c r="K72" s="954"/>
      <c r="L72" s="954"/>
      <c r="M72" s="954"/>
      <c r="N72" s="954"/>
      <c r="O72" s="954"/>
      <c r="P72" s="955"/>
      <c r="Q72" s="956">
        <v>35</v>
      </c>
      <c r="R72" s="911"/>
      <c r="S72" s="911"/>
      <c r="T72" s="911"/>
      <c r="U72" s="911"/>
      <c r="V72" s="911">
        <v>33</v>
      </c>
      <c r="W72" s="911"/>
      <c r="X72" s="911"/>
      <c r="Y72" s="911"/>
      <c r="Z72" s="911"/>
      <c r="AA72" s="911">
        <v>2</v>
      </c>
      <c r="AB72" s="911"/>
      <c r="AC72" s="911"/>
      <c r="AD72" s="911"/>
      <c r="AE72" s="911"/>
      <c r="AF72" s="911">
        <v>2</v>
      </c>
      <c r="AG72" s="911"/>
      <c r="AH72" s="911"/>
      <c r="AI72" s="911"/>
      <c r="AJ72" s="911"/>
      <c r="AK72" s="911">
        <v>8</v>
      </c>
      <c r="AL72" s="911"/>
      <c r="AM72" s="911"/>
      <c r="AN72" s="911"/>
      <c r="AO72" s="911"/>
      <c r="AP72" s="911" t="s">
        <v>605</v>
      </c>
      <c r="AQ72" s="911"/>
      <c r="AR72" s="911"/>
      <c r="AS72" s="911"/>
      <c r="AT72" s="911"/>
      <c r="AU72" s="911" t="s">
        <v>605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590</v>
      </c>
      <c r="C73" s="954"/>
      <c r="D73" s="954"/>
      <c r="E73" s="954"/>
      <c r="F73" s="954"/>
      <c r="G73" s="954"/>
      <c r="H73" s="954"/>
      <c r="I73" s="954"/>
      <c r="J73" s="954"/>
      <c r="K73" s="954"/>
      <c r="L73" s="954"/>
      <c r="M73" s="954"/>
      <c r="N73" s="954"/>
      <c r="O73" s="954"/>
      <c r="P73" s="955"/>
      <c r="Q73" s="956">
        <v>7260</v>
      </c>
      <c r="R73" s="911"/>
      <c r="S73" s="911"/>
      <c r="T73" s="911"/>
      <c r="U73" s="911"/>
      <c r="V73" s="911">
        <v>7160</v>
      </c>
      <c r="W73" s="911"/>
      <c r="X73" s="911"/>
      <c r="Y73" s="911"/>
      <c r="Z73" s="911"/>
      <c r="AA73" s="911">
        <v>101</v>
      </c>
      <c r="AB73" s="911"/>
      <c r="AC73" s="911"/>
      <c r="AD73" s="911"/>
      <c r="AE73" s="911"/>
      <c r="AF73" s="911">
        <v>101</v>
      </c>
      <c r="AG73" s="911"/>
      <c r="AH73" s="911"/>
      <c r="AI73" s="911"/>
      <c r="AJ73" s="911"/>
      <c r="AK73" s="911">
        <v>52</v>
      </c>
      <c r="AL73" s="911"/>
      <c r="AM73" s="911"/>
      <c r="AN73" s="911"/>
      <c r="AO73" s="911"/>
      <c r="AP73" s="911">
        <v>6935</v>
      </c>
      <c r="AQ73" s="911"/>
      <c r="AR73" s="911"/>
      <c r="AS73" s="911"/>
      <c r="AT73" s="911"/>
      <c r="AU73" s="911">
        <v>387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591</v>
      </c>
      <c r="C74" s="954"/>
      <c r="D74" s="954"/>
      <c r="E74" s="954"/>
      <c r="F74" s="954"/>
      <c r="G74" s="954"/>
      <c r="H74" s="954"/>
      <c r="I74" s="954"/>
      <c r="J74" s="954"/>
      <c r="K74" s="954"/>
      <c r="L74" s="954"/>
      <c r="M74" s="954"/>
      <c r="N74" s="954"/>
      <c r="O74" s="954"/>
      <c r="P74" s="955"/>
      <c r="Q74" s="956">
        <v>754</v>
      </c>
      <c r="R74" s="911"/>
      <c r="S74" s="911"/>
      <c r="T74" s="911"/>
      <c r="U74" s="911"/>
      <c r="V74" s="911">
        <v>715</v>
      </c>
      <c r="W74" s="911"/>
      <c r="X74" s="911"/>
      <c r="Y74" s="911"/>
      <c r="Z74" s="911"/>
      <c r="AA74" s="911">
        <v>40</v>
      </c>
      <c r="AB74" s="911"/>
      <c r="AC74" s="911"/>
      <c r="AD74" s="911"/>
      <c r="AE74" s="911"/>
      <c r="AF74" s="911">
        <v>40</v>
      </c>
      <c r="AG74" s="911"/>
      <c r="AH74" s="911"/>
      <c r="AI74" s="911"/>
      <c r="AJ74" s="911"/>
      <c r="AK74" s="911">
        <v>1</v>
      </c>
      <c r="AL74" s="911"/>
      <c r="AM74" s="911"/>
      <c r="AN74" s="911"/>
      <c r="AO74" s="911"/>
      <c r="AP74" s="911" t="s">
        <v>605</v>
      </c>
      <c r="AQ74" s="911"/>
      <c r="AR74" s="911"/>
      <c r="AS74" s="911"/>
      <c r="AT74" s="911"/>
      <c r="AU74" s="911" t="s">
        <v>605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592</v>
      </c>
      <c r="C75" s="954"/>
      <c r="D75" s="954"/>
      <c r="E75" s="954"/>
      <c r="F75" s="954"/>
      <c r="G75" s="954"/>
      <c r="H75" s="954"/>
      <c r="I75" s="954"/>
      <c r="J75" s="954"/>
      <c r="K75" s="954"/>
      <c r="L75" s="954"/>
      <c r="M75" s="954"/>
      <c r="N75" s="954"/>
      <c r="O75" s="954"/>
      <c r="P75" s="955"/>
      <c r="Q75" s="959">
        <v>159119</v>
      </c>
      <c r="R75" s="960"/>
      <c r="S75" s="960"/>
      <c r="T75" s="960"/>
      <c r="U75" s="910"/>
      <c r="V75" s="961">
        <v>154694</v>
      </c>
      <c r="W75" s="960"/>
      <c r="X75" s="960"/>
      <c r="Y75" s="960"/>
      <c r="Z75" s="910"/>
      <c r="AA75" s="961">
        <v>4425</v>
      </c>
      <c r="AB75" s="960"/>
      <c r="AC75" s="960"/>
      <c r="AD75" s="960"/>
      <c r="AE75" s="910"/>
      <c r="AF75" s="961">
        <v>4425</v>
      </c>
      <c r="AG75" s="960"/>
      <c r="AH75" s="960"/>
      <c r="AI75" s="960"/>
      <c r="AJ75" s="910"/>
      <c r="AK75" s="961">
        <v>1792</v>
      </c>
      <c r="AL75" s="960"/>
      <c r="AM75" s="960"/>
      <c r="AN75" s="960"/>
      <c r="AO75" s="910"/>
      <c r="AP75" s="961" t="s">
        <v>605</v>
      </c>
      <c r="AQ75" s="960"/>
      <c r="AR75" s="960"/>
      <c r="AS75" s="960"/>
      <c r="AT75" s="910"/>
      <c r="AU75" s="961" t="s">
        <v>605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5180</v>
      </c>
      <c r="AG88" s="922"/>
      <c r="AH88" s="922"/>
      <c r="AI88" s="922"/>
      <c r="AJ88" s="922"/>
      <c r="AK88" s="919"/>
      <c r="AL88" s="919"/>
      <c r="AM88" s="919"/>
      <c r="AN88" s="919"/>
      <c r="AO88" s="919"/>
      <c r="AP88" s="922">
        <v>6935</v>
      </c>
      <c r="AQ88" s="922"/>
      <c r="AR88" s="922"/>
      <c r="AS88" s="922"/>
      <c r="AT88" s="922"/>
      <c r="AU88" s="922">
        <v>387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58</v>
      </c>
      <c r="CS102" s="930"/>
      <c r="CT102" s="930"/>
      <c r="CU102" s="930"/>
      <c r="CV102" s="973"/>
      <c r="CW102" s="972" t="s">
        <v>604</v>
      </c>
      <c r="CX102" s="930"/>
      <c r="CY102" s="930"/>
      <c r="CZ102" s="930"/>
      <c r="DA102" s="973"/>
      <c r="DB102" s="972" t="s">
        <v>604</v>
      </c>
      <c r="DC102" s="930"/>
      <c r="DD102" s="930"/>
      <c r="DE102" s="930"/>
      <c r="DF102" s="973"/>
      <c r="DG102" s="972">
        <v>270</v>
      </c>
      <c r="DH102" s="930"/>
      <c r="DI102" s="930"/>
      <c r="DJ102" s="930"/>
      <c r="DK102" s="973"/>
      <c r="DL102" s="972" t="s">
        <v>604</v>
      </c>
      <c r="DM102" s="930"/>
      <c r="DN102" s="930"/>
      <c r="DO102" s="930"/>
      <c r="DP102" s="973"/>
      <c r="DQ102" s="972">
        <v>126</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304</v>
      </c>
      <c r="AG109" s="975"/>
      <c r="AH109" s="975"/>
      <c r="AI109" s="975"/>
      <c r="AJ109" s="976"/>
      <c r="AK109" s="974" t="s">
        <v>303</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304</v>
      </c>
      <c r="BW109" s="975"/>
      <c r="BX109" s="975"/>
      <c r="BY109" s="975"/>
      <c r="BZ109" s="976"/>
      <c r="CA109" s="974" t="s">
        <v>303</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304</v>
      </c>
      <c r="DM109" s="975"/>
      <c r="DN109" s="975"/>
      <c r="DO109" s="975"/>
      <c r="DP109" s="976"/>
      <c r="DQ109" s="974" t="s">
        <v>303</v>
      </c>
      <c r="DR109" s="975"/>
      <c r="DS109" s="975"/>
      <c r="DT109" s="975"/>
      <c r="DU109" s="976"/>
      <c r="DV109" s="974" t="s">
        <v>434</v>
      </c>
      <c r="DW109" s="975"/>
      <c r="DX109" s="975"/>
      <c r="DY109" s="975"/>
      <c r="DZ109" s="977"/>
    </row>
    <row r="110" spans="1:131" s="246" customFormat="1" ht="26.25" customHeight="1">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950464</v>
      </c>
      <c r="AB110" s="982"/>
      <c r="AC110" s="982"/>
      <c r="AD110" s="982"/>
      <c r="AE110" s="983"/>
      <c r="AF110" s="984">
        <v>944174</v>
      </c>
      <c r="AG110" s="982"/>
      <c r="AH110" s="982"/>
      <c r="AI110" s="982"/>
      <c r="AJ110" s="983"/>
      <c r="AK110" s="984">
        <v>1005765</v>
      </c>
      <c r="AL110" s="982"/>
      <c r="AM110" s="982"/>
      <c r="AN110" s="982"/>
      <c r="AO110" s="983"/>
      <c r="AP110" s="985">
        <v>18.3</v>
      </c>
      <c r="AQ110" s="986"/>
      <c r="AR110" s="986"/>
      <c r="AS110" s="986"/>
      <c r="AT110" s="987"/>
      <c r="AU110" s="988" t="s">
        <v>72</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13029353</v>
      </c>
      <c r="BR110" s="1017"/>
      <c r="BS110" s="1017"/>
      <c r="BT110" s="1017"/>
      <c r="BU110" s="1017"/>
      <c r="BV110" s="1017">
        <v>12837756</v>
      </c>
      <c r="BW110" s="1017"/>
      <c r="BX110" s="1017"/>
      <c r="BY110" s="1017"/>
      <c r="BZ110" s="1017"/>
      <c r="CA110" s="1017">
        <v>13793804</v>
      </c>
      <c r="CB110" s="1017"/>
      <c r="CC110" s="1017"/>
      <c r="CD110" s="1017"/>
      <c r="CE110" s="1017"/>
      <c r="CF110" s="1031">
        <v>250.3</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440</v>
      </c>
      <c r="DH110" s="1017"/>
      <c r="DI110" s="1017"/>
      <c r="DJ110" s="1017"/>
      <c r="DK110" s="1017"/>
      <c r="DL110" s="1017" t="s">
        <v>441</v>
      </c>
      <c r="DM110" s="1017"/>
      <c r="DN110" s="1017"/>
      <c r="DO110" s="1017"/>
      <c r="DP110" s="1017"/>
      <c r="DQ110" s="1017" t="s">
        <v>442</v>
      </c>
      <c r="DR110" s="1017"/>
      <c r="DS110" s="1017"/>
      <c r="DT110" s="1017"/>
      <c r="DU110" s="1017"/>
      <c r="DV110" s="1018" t="s">
        <v>126</v>
      </c>
      <c r="DW110" s="1018"/>
      <c r="DX110" s="1018"/>
      <c r="DY110" s="1018"/>
      <c r="DZ110" s="1019"/>
    </row>
    <row r="111" spans="1:131" s="246" customFormat="1" ht="26.25" customHeight="1">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126</v>
      </c>
      <c r="AG111" s="1024"/>
      <c r="AH111" s="1024"/>
      <c r="AI111" s="1024"/>
      <c r="AJ111" s="1025"/>
      <c r="AK111" s="1026" t="s">
        <v>442</v>
      </c>
      <c r="AL111" s="1024"/>
      <c r="AM111" s="1024"/>
      <c r="AN111" s="1024"/>
      <c r="AO111" s="1025"/>
      <c r="AP111" s="1027" t="s">
        <v>126</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76139</v>
      </c>
      <c r="BR111" s="1010"/>
      <c r="BS111" s="1010"/>
      <c r="BT111" s="1010"/>
      <c r="BU111" s="1010"/>
      <c r="BV111" s="1010">
        <v>40229</v>
      </c>
      <c r="BW111" s="1010"/>
      <c r="BX111" s="1010"/>
      <c r="BY111" s="1010"/>
      <c r="BZ111" s="1010"/>
      <c r="CA111" s="1010">
        <v>4319</v>
      </c>
      <c r="CB111" s="1010"/>
      <c r="CC111" s="1010"/>
      <c r="CD111" s="1010"/>
      <c r="CE111" s="1010"/>
      <c r="CF111" s="1004">
        <v>0.1</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126</v>
      </c>
      <c r="DM111" s="1010"/>
      <c r="DN111" s="1010"/>
      <c r="DO111" s="1010"/>
      <c r="DP111" s="1010"/>
      <c r="DQ111" s="1010" t="s">
        <v>388</v>
      </c>
      <c r="DR111" s="1010"/>
      <c r="DS111" s="1010"/>
      <c r="DT111" s="1010"/>
      <c r="DU111" s="1010"/>
      <c r="DV111" s="1011" t="s">
        <v>442</v>
      </c>
      <c r="DW111" s="1011"/>
      <c r="DX111" s="1011"/>
      <c r="DY111" s="1011"/>
      <c r="DZ111" s="1012"/>
    </row>
    <row r="112" spans="1:131" s="246" customFormat="1" ht="26.25" customHeight="1">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388</v>
      </c>
      <c r="AG112" s="1049"/>
      <c r="AH112" s="1049"/>
      <c r="AI112" s="1049"/>
      <c r="AJ112" s="1050"/>
      <c r="AK112" s="1051" t="s">
        <v>448</v>
      </c>
      <c r="AL112" s="1049"/>
      <c r="AM112" s="1049"/>
      <c r="AN112" s="1049"/>
      <c r="AO112" s="1050"/>
      <c r="AP112" s="1052" t="s">
        <v>126</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5754943</v>
      </c>
      <c r="BR112" s="1010"/>
      <c r="BS112" s="1010"/>
      <c r="BT112" s="1010"/>
      <c r="BU112" s="1010"/>
      <c r="BV112" s="1010">
        <v>5338452</v>
      </c>
      <c r="BW112" s="1010"/>
      <c r="BX112" s="1010"/>
      <c r="BY112" s="1010"/>
      <c r="BZ112" s="1010"/>
      <c r="CA112" s="1010">
        <v>5160050</v>
      </c>
      <c r="CB112" s="1010"/>
      <c r="CC112" s="1010"/>
      <c r="CD112" s="1010"/>
      <c r="CE112" s="1010"/>
      <c r="CF112" s="1004">
        <v>93.7</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126</v>
      </c>
      <c r="DM112" s="1010"/>
      <c r="DN112" s="1010"/>
      <c r="DO112" s="1010"/>
      <c r="DP112" s="1010"/>
      <c r="DQ112" s="1010" t="s">
        <v>442</v>
      </c>
      <c r="DR112" s="1010"/>
      <c r="DS112" s="1010"/>
      <c r="DT112" s="1010"/>
      <c r="DU112" s="1010"/>
      <c r="DV112" s="1011" t="s">
        <v>448</v>
      </c>
      <c r="DW112" s="1011"/>
      <c r="DX112" s="1011"/>
      <c r="DY112" s="1011"/>
      <c r="DZ112" s="1012"/>
    </row>
    <row r="113" spans="1:130" s="246" customFormat="1" ht="26.25" customHeight="1">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692271</v>
      </c>
      <c r="AB113" s="1024"/>
      <c r="AC113" s="1024"/>
      <c r="AD113" s="1024"/>
      <c r="AE113" s="1025"/>
      <c r="AF113" s="1026">
        <v>658372</v>
      </c>
      <c r="AG113" s="1024"/>
      <c r="AH113" s="1024"/>
      <c r="AI113" s="1024"/>
      <c r="AJ113" s="1025"/>
      <c r="AK113" s="1026">
        <v>720905</v>
      </c>
      <c r="AL113" s="1024"/>
      <c r="AM113" s="1024"/>
      <c r="AN113" s="1024"/>
      <c r="AO113" s="1025"/>
      <c r="AP113" s="1027">
        <v>13.1</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391315</v>
      </c>
      <c r="BR113" s="1010"/>
      <c r="BS113" s="1010"/>
      <c r="BT113" s="1010"/>
      <c r="BU113" s="1010"/>
      <c r="BV113" s="1010">
        <v>421267</v>
      </c>
      <c r="BW113" s="1010"/>
      <c r="BX113" s="1010"/>
      <c r="BY113" s="1010"/>
      <c r="BZ113" s="1010"/>
      <c r="CA113" s="1010">
        <v>386941</v>
      </c>
      <c r="CB113" s="1010"/>
      <c r="CC113" s="1010"/>
      <c r="CD113" s="1010"/>
      <c r="CE113" s="1010"/>
      <c r="CF113" s="1004">
        <v>7</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442</v>
      </c>
      <c r="DH113" s="1049"/>
      <c r="DI113" s="1049"/>
      <c r="DJ113" s="1049"/>
      <c r="DK113" s="1050"/>
      <c r="DL113" s="1051" t="s">
        <v>442</v>
      </c>
      <c r="DM113" s="1049"/>
      <c r="DN113" s="1049"/>
      <c r="DO113" s="1049"/>
      <c r="DP113" s="1050"/>
      <c r="DQ113" s="1051" t="s">
        <v>126</v>
      </c>
      <c r="DR113" s="1049"/>
      <c r="DS113" s="1049"/>
      <c r="DT113" s="1049"/>
      <c r="DU113" s="1050"/>
      <c r="DV113" s="1052" t="s">
        <v>454</v>
      </c>
      <c r="DW113" s="1053"/>
      <c r="DX113" s="1053"/>
      <c r="DY113" s="1053"/>
      <c r="DZ113" s="1054"/>
    </row>
    <row r="114" spans="1:130" s="246" customFormat="1" ht="26.25" customHeight="1">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50320</v>
      </c>
      <c r="AB114" s="1049"/>
      <c r="AC114" s="1049"/>
      <c r="AD114" s="1049"/>
      <c r="AE114" s="1050"/>
      <c r="AF114" s="1051">
        <v>37256</v>
      </c>
      <c r="AG114" s="1049"/>
      <c r="AH114" s="1049"/>
      <c r="AI114" s="1049"/>
      <c r="AJ114" s="1050"/>
      <c r="AK114" s="1051">
        <v>41734</v>
      </c>
      <c r="AL114" s="1049"/>
      <c r="AM114" s="1049"/>
      <c r="AN114" s="1049"/>
      <c r="AO114" s="1050"/>
      <c r="AP114" s="1052">
        <v>0.8</v>
      </c>
      <c r="AQ114" s="1053"/>
      <c r="AR114" s="1053"/>
      <c r="AS114" s="1053"/>
      <c r="AT114" s="1054"/>
      <c r="AU114" s="990"/>
      <c r="AV114" s="991"/>
      <c r="AW114" s="991"/>
      <c r="AX114" s="991"/>
      <c r="AY114" s="991"/>
      <c r="AZ114" s="1039" t="s">
        <v>456</v>
      </c>
      <c r="BA114" s="1040"/>
      <c r="BB114" s="1040"/>
      <c r="BC114" s="1040"/>
      <c r="BD114" s="1040"/>
      <c r="BE114" s="1040"/>
      <c r="BF114" s="1040"/>
      <c r="BG114" s="1040"/>
      <c r="BH114" s="1040"/>
      <c r="BI114" s="1040"/>
      <c r="BJ114" s="1040"/>
      <c r="BK114" s="1040"/>
      <c r="BL114" s="1040"/>
      <c r="BM114" s="1040"/>
      <c r="BN114" s="1040"/>
      <c r="BO114" s="1040"/>
      <c r="BP114" s="1041"/>
      <c r="BQ114" s="1009">
        <v>1395283</v>
      </c>
      <c r="BR114" s="1010"/>
      <c r="BS114" s="1010"/>
      <c r="BT114" s="1010"/>
      <c r="BU114" s="1010"/>
      <c r="BV114" s="1010">
        <v>1352969</v>
      </c>
      <c r="BW114" s="1010"/>
      <c r="BX114" s="1010"/>
      <c r="BY114" s="1010"/>
      <c r="BZ114" s="1010"/>
      <c r="CA114" s="1010">
        <v>1268727</v>
      </c>
      <c r="CB114" s="1010"/>
      <c r="CC114" s="1010"/>
      <c r="CD114" s="1010"/>
      <c r="CE114" s="1010"/>
      <c r="CF114" s="1004">
        <v>23</v>
      </c>
      <c r="CG114" s="1005"/>
      <c r="CH114" s="1005"/>
      <c r="CI114" s="1005"/>
      <c r="CJ114" s="1005"/>
      <c r="CK114" s="1035"/>
      <c r="CL114" s="1036"/>
      <c r="CM114" s="1006" t="s">
        <v>457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440</v>
      </c>
      <c r="DM114" s="1049"/>
      <c r="DN114" s="1049"/>
      <c r="DO114" s="1049"/>
      <c r="DP114" s="1050"/>
      <c r="DQ114" s="1051" t="s">
        <v>442</v>
      </c>
      <c r="DR114" s="1049"/>
      <c r="DS114" s="1049"/>
      <c r="DT114" s="1049"/>
      <c r="DU114" s="1050"/>
      <c r="DV114" s="1052" t="s">
        <v>126</v>
      </c>
      <c r="DW114" s="1053"/>
      <c r="DX114" s="1053"/>
      <c r="DY114" s="1053"/>
      <c r="DZ114" s="1054"/>
    </row>
    <row r="115" spans="1:130" s="246" customFormat="1" ht="26.25" customHeight="1">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36805</v>
      </c>
      <c r="AB115" s="1024"/>
      <c r="AC115" s="1024"/>
      <c r="AD115" s="1024"/>
      <c r="AE115" s="1025"/>
      <c r="AF115" s="1026">
        <v>36406</v>
      </c>
      <c r="AG115" s="1024"/>
      <c r="AH115" s="1024"/>
      <c r="AI115" s="1024"/>
      <c r="AJ115" s="1025"/>
      <c r="AK115" s="1026">
        <v>36197</v>
      </c>
      <c r="AL115" s="1024"/>
      <c r="AM115" s="1024"/>
      <c r="AN115" s="1024"/>
      <c r="AO115" s="1025"/>
      <c r="AP115" s="1027">
        <v>0.7</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v>218753</v>
      </c>
      <c r="BR115" s="1010"/>
      <c r="BS115" s="1010"/>
      <c r="BT115" s="1010"/>
      <c r="BU115" s="1010"/>
      <c r="BV115" s="1010">
        <v>220027</v>
      </c>
      <c r="BW115" s="1010"/>
      <c r="BX115" s="1010"/>
      <c r="BY115" s="1010"/>
      <c r="BZ115" s="1010"/>
      <c r="CA115" s="1010">
        <v>125645</v>
      </c>
      <c r="CB115" s="1010"/>
      <c r="CC115" s="1010"/>
      <c r="CD115" s="1010"/>
      <c r="CE115" s="1010"/>
      <c r="CF115" s="1004">
        <v>2.2999999999999998</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388</v>
      </c>
      <c r="DM115" s="1049"/>
      <c r="DN115" s="1049"/>
      <c r="DO115" s="1049"/>
      <c r="DP115" s="1050"/>
      <c r="DQ115" s="1051" t="s">
        <v>442</v>
      </c>
      <c r="DR115" s="1049"/>
      <c r="DS115" s="1049"/>
      <c r="DT115" s="1049"/>
      <c r="DU115" s="1050"/>
      <c r="DV115" s="1052" t="s">
        <v>448</v>
      </c>
      <c r="DW115" s="1053"/>
      <c r="DX115" s="1053"/>
      <c r="DY115" s="1053"/>
      <c r="DZ115" s="1054"/>
    </row>
    <row r="116" spans="1:130" s="246" customFormat="1" ht="26.25" customHeight="1">
      <c r="A116" s="1046"/>
      <c r="B116" s="1047"/>
      <c r="C116" s="1055" t="s">
        <v>461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96</v>
      </c>
      <c r="AB116" s="1049"/>
      <c r="AC116" s="1049"/>
      <c r="AD116" s="1049"/>
      <c r="AE116" s="1050"/>
      <c r="AF116" s="1051">
        <v>31</v>
      </c>
      <c r="AG116" s="1049"/>
      <c r="AH116" s="1049"/>
      <c r="AI116" s="1049"/>
      <c r="AJ116" s="1050"/>
      <c r="AK116" s="1051">
        <v>234</v>
      </c>
      <c r="AL116" s="1049"/>
      <c r="AM116" s="1049"/>
      <c r="AN116" s="1049"/>
      <c r="AO116" s="1050"/>
      <c r="AP116" s="1052">
        <v>0</v>
      </c>
      <c r="AQ116" s="1053"/>
      <c r="AR116" s="1053"/>
      <c r="AS116" s="1053"/>
      <c r="AT116" s="1054"/>
      <c r="AU116" s="990"/>
      <c r="AV116" s="991"/>
      <c r="AW116" s="991"/>
      <c r="AX116" s="991"/>
      <c r="AY116" s="991"/>
      <c r="AZ116" s="1057" t="s">
        <v>462</v>
      </c>
      <c r="BA116" s="1058"/>
      <c r="BB116" s="1058"/>
      <c r="BC116" s="1058"/>
      <c r="BD116" s="1058"/>
      <c r="BE116" s="1058"/>
      <c r="BF116" s="1058"/>
      <c r="BG116" s="1058"/>
      <c r="BH116" s="1058"/>
      <c r="BI116" s="1058"/>
      <c r="BJ116" s="1058"/>
      <c r="BK116" s="1058"/>
      <c r="BL116" s="1058"/>
      <c r="BM116" s="1058"/>
      <c r="BN116" s="1058"/>
      <c r="BO116" s="1058"/>
      <c r="BP116" s="1059"/>
      <c r="BQ116" s="1009" t="s">
        <v>454</v>
      </c>
      <c r="BR116" s="1010"/>
      <c r="BS116" s="1010"/>
      <c r="BT116" s="1010"/>
      <c r="BU116" s="1010"/>
      <c r="BV116" s="1010" t="s">
        <v>442</v>
      </c>
      <c r="BW116" s="1010"/>
      <c r="BX116" s="1010"/>
      <c r="BY116" s="1010"/>
      <c r="BZ116" s="1010"/>
      <c r="CA116" s="1010" t="s">
        <v>454</v>
      </c>
      <c r="CB116" s="1010"/>
      <c r="CC116" s="1010"/>
      <c r="CD116" s="1010"/>
      <c r="CE116" s="1010"/>
      <c r="CF116" s="1004" t="s">
        <v>454</v>
      </c>
      <c r="CG116" s="1005"/>
      <c r="CH116" s="1005"/>
      <c r="CI116" s="1005"/>
      <c r="CJ116" s="1005"/>
      <c r="CK116" s="1035"/>
      <c r="CL116" s="1036"/>
      <c r="CM116" s="1006" t="s">
        <v>463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76139</v>
      </c>
      <c r="DH116" s="1049"/>
      <c r="DI116" s="1049"/>
      <c r="DJ116" s="1049"/>
      <c r="DK116" s="1050"/>
      <c r="DL116" s="1051">
        <v>40229</v>
      </c>
      <c r="DM116" s="1049"/>
      <c r="DN116" s="1049"/>
      <c r="DO116" s="1049"/>
      <c r="DP116" s="1050"/>
      <c r="DQ116" s="1051">
        <v>4319</v>
      </c>
      <c r="DR116" s="1049"/>
      <c r="DS116" s="1049"/>
      <c r="DT116" s="1049"/>
      <c r="DU116" s="1050"/>
      <c r="DV116" s="1052">
        <v>0.1</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464</v>
      </c>
      <c r="Z117" s="976"/>
      <c r="AA117" s="1066">
        <v>1729956</v>
      </c>
      <c r="AB117" s="1067"/>
      <c r="AC117" s="1067"/>
      <c r="AD117" s="1067"/>
      <c r="AE117" s="1068"/>
      <c r="AF117" s="1069">
        <v>1676239</v>
      </c>
      <c r="AG117" s="1067"/>
      <c r="AH117" s="1067"/>
      <c r="AI117" s="1067"/>
      <c r="AJ117" s="1068"/>
      <c r="AK117" s="1069">
        <v>1804835</v>
      </c>
      <c r="AL117" s="1067"/>
      <c r="AM117" s="1067"/>
      <c r="AN117" s="1067"/>
      <c r="AO117" s="1068"/>
      <c r="AP117" s="1070"/>
      <c r="AQ117" s="1071"/>
      <c r="AR117" s="1071"/>
      <c r="AS117" s="1071"/>
      <c r="AT117" s="1072"/>
      <c r="AU117" s="990"/>
      <c r="AV117" s="991"/>
      <c r="AW117" s="991"/>
      <c r="AX117" s="991"/>
      <c r="AY117" s="991"/>
      <c r="AZ117" s="1057" t="s">
        <v>465</v>
      </c>
      <c r="BA117" s="1058"/>
      <c r="BB117" s="1058"/>
      <c r="BC117" s="1058"/>
      <c r="BD117" s="1058"/>
      <c r="BE117" s="1058"/>
      <c r="BF117" s="1058"/>
      <c r="BG117" s="1058"/>
      <c r="BH117" s="1058"/>
      <c r="BI117" s="1058"/>
      <c r="BJ117" s="1058"/>
      <c r="BK117" s="1058"/>
      <c r="BL117" s="1058"/>
      <c r="BM117" s="1058"/>
      <c r="BN117" s="1058"/>
      <c r="BO117" s="1058"/>
      <c r="BP117" s="1059"/>
      <c r="BQ117" s="1009" t="s">
        <v>388</v>
      </c>
      <c r="BR117" s="1010"/>
      <c r="BS117" s="1010"/>
      <c r="BT117" s="1010"/>
      <c r="BU117" s="1010"/>
      <c r="BV117" s="1010" t="s">
        <v>442</v>
      </c>
      <c r="BW117" s="1010"/>
      <c r="BX117" s="1010"/>
      <c r="BY117" s="1010"/>
      <c r="BZ117" s="1010"/>
      <c r="CA117" s="1010" t="s">
        <v>126</v>
      </c>
      <c r="CB117" s="1010"/>
      <c r="CC117" s="1010"/>
      <c r="CD117" s="1010"/>
      <c r="CE117" s="1010"/>
      <c r="CF117" s="1004" t="s">
        <v>388</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126</v>
      </c>
      <c r="DM117" s="1049"/>
      <c r="DN117" s="1049"/>
      <c r="DO117" s="1049"/>
      <c r="DP117" s="1050"/>
      <c r="DQ117" s="1051" t="s">
        <v>442</v>
      </c>
      <c r="DR117" s="1049"/>
      <c r="DS117" s="1049"/>
      <c r="DT117" s="1049"/>
      <c r="DU117" s="1050"/>
      <c r="DV117" s="1052" t="s">
        <v>126</v>
      </c>
      <c r="DW117" s="1053"/>
      <c r="DX117" s="1053"/>
      <c r="DY117" s="1053"/>
      <c r="DZ117" s="1054"/>
    </row>
    <row r="118" spans="1:130" s="246" customFormat="1" ht="26.25" customHeight="1">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304</v>
      </c>
      <c r="AG118" s="975"/>
      <c r="AH118" s="975"/>
      <c r="AI118" s="975"/>
      <c r="AJ118" s="976"/>
      <c r="AK118" s="974" t="s">
        <v>303</v>
      </c>
      <c r="AL118" s="975"/>
      <c r="AM118" s="975"/>
      <c r="AN118" s="975"/>
      <c r="AO118" s="976"/>
      <c r="AP118" s="1061" t="s">
        <v>434</v>
      </c>
      <c r="AQ118" s="1062"/>
      <c r="AR118" s="1062"/>
      <c r="AS118" s="1062"/>
      <c r="AT118" s="1063"/>
      <c r="AU118" s="990"/>
      <c r="AV118" s="991"/>
      <c r="AW118" s="991"/>
      <c r="AX118" s="991"/>
      <c r="AY118" s="991"/>
      <c r="AZ118" s="1064" t="s">
        <v>467</v>
      </c>
      <c r="BA118" s="1055"/>
      <c r="BB118" s="1055"/>
      <c r="BC118" s="1055"/>
      <c r="BD118" s="1055"/>
      <c r="BE118" s="1055"/>
      <c r="BF118" s="1055"/>
      <c r="BG118" s="1055"/>
      <c r="BH118" s="1055"/>
      <c r="BI118" s="1055"/>
      <c r="BJ118" s="1055"/>
      <c r="BK118" s="1055"/>
      <c r="BL118" s="1055"/>
      <c r="BM118" s="1055"/>
      <c r="BN118" s="1055"/>
      <c r="BO118" s="1055"/>
      <c r="BP118" s="1056"/>
      <c r="BQ118" s="1087" t="s">
        <v>468</v>
      </c>
      <c r="BR118" s="1088"/>
      <c r="BS118" s="1088"/>
      <c r="BT118" s="1088"/>
      <c r="BU118" s="1088"/>
      <c r="BV118" s="1088" t="s">
        <v>468</v>
      </c>
      <c r="BW118" s="1088"/>
      <c r="BX118" s="1088"/>
      <c r="BY118" s="1088"/>
      <c r="BZ118" s="1088"/>
      <c r="CA118" s="1088" t="s">
        <v>388</v>
      </c>
      <c r="CB118" s="1088"/>
      <c r="CC118" s="1088"/>
      <c r="CD118" s="1088"/>
      <c r="CE118" s="1088"/>
      <c r="CF118" s="1004" t="s">
        <v>442</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442</v>
      </c>
      <c r="DH118" s="1049"/>
      <c r="DI118" s="1049"/>
      <c r="DJ118" s="1049"/>
      <c r="DK118" s="1050"/>
      <c r="DL118" s="1051" t="s">
        <v>442</v>
      </c>
      <c r="DM118" s="1049"/>
      <c r="DN118" s="1049"/>
      <c r="DO118" s="1049"/>
      <c r="DP118" s="1050"/>
      <c r="DQ118" s="1051" t="s">
        <v>442</v>
      </c>
      <c r="DR118" s="1049"/>
      <c r="DS118" s="1049"/>
      <c r="DT118" s="1049"/>
      <c r="DU118" s="1050"/>
      <c r="DV118" s="1052" t="s">
        <v>442</v>
      </c>
      <c r="DW118" s="1053"/>
      <c r="DX118" s="1053"/>
      <c r="DY118" s="1053"/>
      <c r="DZ118" s="1054"/>
    </row>
    <row r="119" spans="1:130" s="246" customFormat="1" ht="26.25" customHeight="1">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388</v>
      </c>
      <c r="AB119" s="982"/>
      <c r="AC119" s="982"/>
      <c r="AD119" s="982"/>
      <c r="AE119" s="983"/>
      <c r="AF119" s="984" t="s">
        <v>442</v>
      </c>
      <c r="AG119" s="982"/>
      <c r="AH119" s="982"/>
      <c r="AI119" s="982"/>
      <c r="AJ119" s="983"/>
      <c r="AK119" s="984" t="s">
        <v>388</v>
      </c>
      <c r="AL119" s="982"/>
      <c r="AM119" s="982"/>
      <c r="AN119" s="982"/>
      <c r="AO119" s="983"/>
      <c r="AP119" s="985" t="s">
        <v>442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470</v>
      </c>
      <c r="BP119" s="1096"/>
      <c r="BQ119" s="1087">
        <v>20865786</v>
      </c>
      <c r="BR119" s="1088"/>
      <c r="BS119" s="1088"/>
      <c r="BT119" s="1088"/>
      <c r="BU119" s="1088"/>
      <c r="BV119" s="1088">
        <v>20210700</v>
      </c>
      <c r="BW119" s="1088"/>
      <c r="BX119" s="1088"/>
      <c r="BY119" s="1088"/>
      <c r="BZ119" s="1088"/>
      <c r="CA119" s="1088">
        <v>20739486</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126</v>
      </c>
      <c r="DH119" s="1074"/>
      <c r="DI119" s="1074"/>
      <c r="DJ119" s="1074"/>
      <c r="DK119" s="1075"/>
      <c r="DL119" s="1073" t="s">
        <v>442</v>
      </c>
      <c r="DM119" s="1074"/>
      <c r="DN119" s="1074"/>
      <c r="DO119" s="1074"/>
      <c r="DP119" s="1075"/>
      <c r="DQ119" s="1073" t="s">
        <v>126</v>
      </c>
      <c r="DR119" s="1074"/>
      <c r="DS119" s="1074"/>
      <c r="DT119" s="1074"/>
      <c r="DU119" s="1075"/>
      <c r="DV119" s="1076" t="s">
        <v>388</v>
      </c>
      <c r="DW119" s="1077"/>
      <c r="DX119" s="1077"/>
      <c r="DY119" s="1077"/>
      <c r="DZ119" s="1078"/>
    </row>
    <row r="120" spans="1:130" s="246" customFormat="1" ht="26.25" customHeight="1">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388</v>
      </c>
      <c r="AB120" s="1049"/>
      <c r="AC120" s="1049"/>
      <c r="AD120" s="1049"/>
      <c r="AE120" s="1050"/>
      <c r="AF120" s="1051" t="s">
        <v>126</v>
      </c>
      <c r="AG120" s="1049"/>
      <c r="AH120" s="1049"/>
      <c r="AI120" s="1049"/>
      <c r="AJ120" s="1050"/>
      <c r="AK120" s="1051" t="s">
        <v>442</v>
      </c>
      <c r="AL120" s="1049"/>
      <c r="AM120" s="1049"/>
      <c r="AN120" s="1049"/>
      <c r="AO120" s="1050"/>
      <c r="AP120" s="1052" t="s">
        <v>442</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2211538</v>
      </c>
      <c r="BR120" s="1017"/>
      <c r="BS120" s="1017"/>
      <c r="BT120" s="1017"/>
      <c r="BU120" s="1017"/>
      <c r="BV120" s="1017">
        <v>2141135</v>
      </c>
      <c r="BW120" s="1017"/>
      <c r="BX120" s="1017"/>
      <c r="BY120" s="1017"/>
      <c r="BZ120" s="1017"/>
      <c r="CA120" s="1017">
        <v>2238316</v>
      </c>
      <c r="CB120" s="1017"/>
      <c r="CC120" s="1017"/>
      <c r="CD120" s="1017"/>
      <c r="CE120" s="1017"/>
      <c r="CF120" s="1031">
        <v>40.6</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3394114</v>
      </c>
      <c r="DH120" s="1017"/>
      <c r="DI120" s="1017"/>
      <c r="DJ120" s="1017"/>
      <c r="DK120" s="1017"/>
      <c r="DL120" s="1017">
        <v>3150834</v>
      </c>
      <c r="DM120" s="1017"/>
      <c r="DN120" s="1017"/>
      <c r="DO120" s="1017"/>
      <c r="DP120" s="1017"/>
      <c r="DQ120" s="1017">
        <v>3012223</v>
      </c>
      <c r="DR120" s="1017"/>
      <c r="DS120" s="1017"/>
      <c r="DT120" s="1017"/>
      <c r="DU120" s="1017"/>
      <c r="DV120" s="1018">
        <v>54.7</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442</v>
      </c>
      <c r="AB121" s="1049"/>
      <c r="AC121" s="1049"/>
      <c r="AD121" s="1049"/>
      <c r="AE121" s="1050"/>
      <c r="AF121" s="1051" t="s">
        <v>442</v>
      </c>
      <c r="AG121" s="1049"/>
      <c r="AH121" s="1049"/>
      <c r="AI121" s="1049"/>
      <c r="AJ121" s="1050"/>
      <c r="AK121" s="1051" t="s">
        <v>442</v>
      </c>
      <c r="AL121" s="1049"/>
      <c r="AM121" s="1049"/>
      <c r="AN121" s="1049"/>
      <c r="AO121" s="1050"/>
      <c r="AP121" s="1052" t="s">
        <v>442</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1502912</v>
      </c>
      <c r="BR121" s="1010"/>
      <c r="BS121" s="1010"/>
      <c r="BT121" s="1010"/>
      <c r="BU121" s="1010"/>
      <c r="BV121" s="1010">
        <v>1479908</v>
      </c>
      <c r="BW121" s="1010"/>
      <c r="BX121" s="1010"/>
      <c r="BY121" s="1010"/>
      <c r="BZ121" s="1010"/>
      <c r="CA121" s="1010">
        <v>1400570</v>
      </c>
      <c r="CB121" s="1010"/>
      <c r="CC121" s="1010"/>
      <c r="CD121" s="1010"/>
      <c r="CE121" s="1010"/>
      <c r="CF121" s="1004">
        <v>25.4</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1726262</v>
      </c>
      <c r="DH121" s="1010"/>
      <c r="DI121" s="1010"/>
      <c r="DJ121" s="1010"/>
      <c r="DK121" s="1010"/>
      <c r="DL121" s="1010">
        <v>1555028</v>
      </c>
      <c r="DM121" s="1010"/>
      <c r="DN121" s="1010"/>
      <c r="DO121" s="1010"/>
      <c r="DP121" s="1010"/>
      <c r="DQ121" s="1010">
        <v>1516909</v>
      </c>
      <c r="DR121" s="1010"/>
      <c r="DS121" s="1010"/>
      <c r="DT121" s="1010"/>
      <c r="DU121" s="1010"/>
      <c r="DV121" s="1011">
        <v>27.5</v>
      </c>
      <c r="DW121" s="1011"/>
      <c r="DX121" s="1011"/>
      <c r="DY121" s="1011"/>
      <c r="DZ121" s="1012"/>
    </row>
    <row r="122" spans="1:130" s="246" customFormat="1" ht="26.25" customHeight="1">
      <c r="A122" s="1149"/>
      <c r="B122" s="1036"/>
      <c r="C122" s="1006" t="s">
        <v>457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440</v>
      </c>
      <c r="AB122" s="1049"/>
      <c r="AC122" s="1049"/>
      <c r="AD122" s="1049"/>
      <c r="AE122" s="1050"/>
      <c r="AF122" s="1051" t="s">
        <v>126</v>
      </c>
      <c r="AG122" s="1049"/>
      <c r="AH122" s="1049"/>
      <c r="AI122" s="1049"/>
      <c r="AJ122" s="1050"/>
      <c r="AK122" s="1051" t="s">
        <v>126</v>
      </c>
      <c r="AL122" s="1049"/>
      <c r="AM122" s="1049"/>
      <c r="AN122" s="1049"/>
      <c r="AO122" s="1050"/>
      <c r="AP122" s="1052" t="s">
        <v>442</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10709471</v>
      </c>
      <c r="BR122" s="1088"/>
      <c r="BS122" s="1088"/>
      <c r="BT122" s="1088"/>
      <c r="BU122" s="1088"/>
      <c r="BV122" s="1088">
        <v>10044721</v>
      </c>
      <c r="BW122" s="1088"/>
      <c r="BX122" s="1088"/>
      <c r="BY122" s="1088"/>
      <c r="BZ122" s="1088"/>
      <c r="CA122" s="1088">
        <v>10367111</v>
      </c>
      <c r="CB122" s="1088"/>
      <c r="CC122" s="1088"/>
      <c r="CD122" s="1088"/>
      <c r="CE122" s="1088"/>
      <c r="CF122" s="1108">
        <v>188.2</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384242</v>
      </c>
      <c r="DH122" s="1010"/>
      <c r="DI122" s="1010"/>
      <c r="DJ122" s="1010"/>
      <c r="DK122" s="1010"/>
      <c r="DL122" s="1010">
        <v>360334</v>
      </c>
      <c r="DM122" s="1010"/>
      <c r="DN122" s="1010"/>
      <c r="DO122" s="1010"/>
      <c r="DP122" s="1010"/>
      <c r="DQ122" s="1010">
        <v>332938</v>
      </c>
      <c r="DR122" s="1010"/>
      <c r="DS122" s="1010"/>
      <c r="DT122" s="1010"/>
      <c r="DU122" s="1010"/>
      <c r="DV122" s="1011">
        <v>6</v>
      </c>
      <c r="DW122" s="1011"/>
      <c r="DX122" s="1011"/>
      <c r="DY122" s="1011"/>
      <c r="DZ122" s="1012"/>
    </row>
    <row r="123" spans="1:130" s="246" customFormat="1" ht="26.25" customHeight="1">
      <c r="A123" s="1149"/>
      <c r="B123" s="1036"/>
      <c r="C123" s="1006" t="s">
        <v>463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35910</v>
      </c>
      <c r="AB123" s="1049"/>
      <c r="AC123" s="1049"/>
      <c r="AD123" s="1049"/>
      <c r="AE123" s="1050"/>
      <c r="AF123" s="1051">
        <v>35910</v>
      </c>
      <c r="AG123" s="1049"/>
      <c r="AH123" s="1049"/>
      <c r="AI123" s="1049"/>
      <c r="AJ123" s="1050"/>
      <c r="AK123" s="1051">
        <v>35910</v>
      </c>
      <c r="AL123" s="1049"/>
      <c r="AM123" s="1049"/>
      <c r="AN123" s="1049"/>
      <c r="AO123" s="1050"/>
      <c r="AP123" s="1052">
        <v>0.7</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481</v>
      </c>
      <c r="BP123" s="1096"/>
      <c r="BQ123" s="1155">
        <v>14423921</v>
      </c>
      <c r="BR123" s="1156"/>
      <c r="BS123" s="1156"/>
      <c r="BT123" s="1156"/>
      <c r="BU123" s="1156"/>
      <c r="BV123" s="1156">
        <v>13665764</v>
      </c>
      <c r="BW123" s="1156"/>
      <c r="BX123" s="1156"/>
      <c r="BY123" s="1156"/>
      <c r="BZ123" s="1156"/>
      <c r="CA123" s="1156">
        <v>14005997</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v>230859</v>
      </c>
      <c r="DH123" s="1049"/>
      <c r="DI123" s="1049"/>
      <c r="DJ123" s="1049"/>
      <c r="DK123" s="1050"/>
      <c r="DL123" s="1051">
        <v>254033</v>
      </c>
      <c r="DM123" s="1049"/>
      <c r="DN123" s="1049"/>
      <c r="DO123" s="1049"/>
      <c r="DP123" s="1050"/>
      <c r="DQ123" s="1051">
        <v>280604</v>
      </c>
      <c r="DR123" s="1049"/>
      <c r="DS123" s="1049"/>
      <c r="DT123" s="1049"/>
      <c r="DU123" s="1050"/>
      <c r="DV123" s="1052">
        <v>5.0999999999999996</v>
      </c>
      <c r="DW123" s="1053"/>
      <c r="DX123" s="1053"/>
      <c r="DY123" s="1053"/>
      <c r="DZ123" s="1054"/>
    </row>
    <row r="124" spans="1:130" s="246" customFormat="1" ht="26.25" customHeight="1" thickBot="1">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440</v>
      </c>
      <c r="AB124" s="1049"/>
      <c r="AC124" s="1049"/>
      <c r="AD124" s="1049"/>
      <c r="AE124" s="1050"/>
      <c r="AF124" s="1051" t="s">
        <v>126</v>
      </c>
      <c r="AG124" s="1049"/>
      <c r="AH124" s="1049"/>
      <c r="AI124" s="1049"/>
      <c r="AJ124" s="1050"/>
      <c r="AK124" s="1051" t="s">
        <v>442</v>
      </c>
      <c r="AL124" s="1049"/>
      <c r="AM124" s="1049"/>
      <c r="AN124" s="1049"/>
      <c r="AO124" s="1050"/>
      <c r="AP124" s="1052" t="s">
        <v>388</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115.5</v>
      </c>
      <c r="BR124" s="1118"/>
      <c r="BS124" s="1118"/>
      <c r="BT124" s="1118"/>
      <c r="BU124" s="1118"/>
      <c r="BV124" s="1118">
        <v>116</v>
      </c>
      <c r="BW124" s="1118"/>
      <c r="BX124" s="1118"/>
      <c r="BY124" s="1118"/>
      <c r="BZ124" s="1118"/>
      <c r="CA124" s="1118">
        <v>122.2</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19466</v>
      </c>
      <c r="DH124" s="1074"/>
      <c r="DI124" s="1074"/>
      <c r="DJ124" s="1074"/>
      <c r="DK124" s="1075"/>
      <c r="DL124" s="1073">
        <v>18223</v>
      </c>
      <c r="DM124" s="1074"/>
      <c r="DN124" s="1074"/>
      <c r="DO124" s="1074"/>
      <c r="DP124" s="1075"/>
      <c r="DQ124" s="1073">
        <v>17376</v>
      </c>
      <c r="DR124" s="1074"/>
      <c r="DS124" s="1074"/>
      <c r="DT124" s="1074"/>
      <c r="DU124" s="1075"/>
      <c r="DV124" s="1076">
        <v>0.3</v>
      </c>
      <c r="DW124" s="1077"/>
      <c r="DX124" s="1077"/>
      <c r="DY124" s="1077"/>
      <c r="DZ124" s="1078"/>
    </row>
    <row r="125" spans="1:130" s="246" customFormat="1" ht="26.25" customHeight="1">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468</v>
      </c>
      <c r="AB125" s="1049"/>
      <c r="AC125" s="1049"/>
      <c r="AD125" s="1049"/>
      <c r="AE125" s="1050"/>
      <c r="AF125" s="1051" t="s">
        <v>442</v>
      </c>
      <c r="AG125" s="1049"/>
      <c r="AH125" s="1049"/>
      <c r="AI125" s="1049"/>
      <c r="AJ125" s="1050"/>
      <c r="AK125" s="1051" t="s">
        <v>468</v>
      </c>
      <c r="AL125" s="1049"/>
      <c r="AM125" s="1049"/>
      <c r="AN125" s="1049"/>
      <c r="AO125" s="1050"/>
      <c r="AP125" s="1052" t="s">
        <v>468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468</v>
      </c>
      <c r="DH125" s="1017"/>
      <c r="DI125" s="1017"/>
      <c r="DJ125" s="1017"/>
      <c r="DK125" s="1017"/>
      <c r="DL125" s="1017" t="s">
        <v>468</v>
      </c>
      <c r="DM125" s="1017"/>
      <c r="DN125" s="1017"/>
      <c r="DO125" s="1017"/>
      <c r="DP125" s="1017"/>
      <c r="DQ125" s="1017" t="s">
        <v>440</v>
      </c>
      <c r="DR125" s="1017"/>
      <c r="DS125" s="1017"/>
      <c r="DT125" s="1017"/>
      <c r="DU125" s="1017"/>
      <c r="DV125" s="1018" t="s">
        <v>388</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468</v>
      </c>
      <c r="AB126" s="1049"/>
      <c r="AC126" s="1049"/>
      <c r="AD126" s="1049"/>
      <c r="AE126" s="1050"/>
      <c r="AF126" s="1051" t="s">
        <v>126</v>
      </c>
      <c r="AG126" s="1049"/>
      <c r="AH126" s="1049"/>
      <c r="AI126" s="1049"/>
      <c r="AJ126" s="1050"/>
      <c r="AK126" s="1051" t="s">
        <v>440</v>
      </c>
      <c r="AL126" s="1049"/>
      <c r="AM126" s="1049"/>
      <c r="AN126" s="1049"/>
      <c r="AO126" s="1050"/>
      <c r="AP126" s="1052" t="s">
        <v>440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v>218753</v>
      </c>
      <c r="DH126" s="1010"/>
      <c r="DI126" s="1010"/>
      <c r="DJ126" s="1010"/>
      <c r="DK126" s="1010"/>
      <c r="DL126" s="1010">
        <v>220027</v>
      </c>
      <c r="DM126" s="1010"/>
      <c r="DN126" s="1010"/>
      <c r="DO126" s="1010"/>
      <c r="DP126" s="1010"/>
      <c r="DQ126" s="1010">
        <v>125645</v>
      </c>
      <c r="DR126" s="1010"/>
      <c r="DS126" s="1010"/>
      <c r="DT126" s="1010"/>
      <c r="DU126" s="1010"/>
      <c r="DV126" s="1011">
        <v>2.2999999999999998</v>
      </c>
      <c r="DW126" s="1011"/>
      <c r="DX126" s="1011"/>
      <c r="DY126" s="1011"/>
      <c r="DZ126" s="1012"/>
    </row>
    <row r="127" spans="1:130" s="246" customFormat="1" ht="26.25" customHeight="1">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895</v>
      </c>
      <c r="AB127" s="1049"/>
      <c r="AC127" s="1049"/>
      <c r="AD127" s="1049"/>
      <c r="AE127" s="1050"/>
      <c r="AF127" s="1051">
        <v>496</v>
      </c>
      <c r="AG127" s="1049"/>
      <c r="AH127" s="1049"/>
      <c r="AI127" s="1049"/>
      <c r="AJ127" s="1050"/>
      <c r="AK127" s="1051">
        <v>287</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468</v>
      </c>
      <c r="DH127" s="1010"/>
      <c r="DI127" s="1010"/>
      <c r="DJ127" s="1010"/>
      <c r="DK127" s="1010"/>
      <c r="DL127" s="1010" t="s">
        <v>442</v>
      </c>
      <c r="DM127" s="1010"/>
      <c r="DN127" s="1010"/>
      <c r="DO127" s="1010"/>
      <c r="DP127" s="1010"/>
      <c r="DQ127" s="1010" t="s">
        <v>468</v>
      </c>
      <c r="DR127" s="1010"/>
      <c r="DS127" s="1010"/>
      <c r="DT127" s="1010"/>
      <c r="DU127" s="1010"/>
      <c r="DV127" s="1011" t="s">
        <v>468</v>
      </c>
      <c r="DW127" s="1011"/>
      <c r="DX127" s="1011"/>
      <c r="DY127" s="1011"/>
      <c r="DZ127" s="1012"/>
    </row>
    <row r="128" spans="1:130" s="246" customFormat="1" ht="26.25" customHeight="1" thickBot="1">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125165</v>
      </c>
      <c r="AB128" s="1138"/>
      <c r="AC128" s="1138"/>
      <c r="AD128" s="1138"/>
      <c r="AE128" s="1139"/>
      <c r="AF128" s="1140">
        <v>138259</v>
      </c>
      <c r="AG128" s="1138"/>
      <c r="AH128" s="1138"/>
      <c r="AI128" s="1138"/>
      <c r="AJ128" s="1139"/>
      <c r="AK128" s="1140">
        <v>168524</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126</v>
      </c>
      <c r="BG128" s="1145"/>
      <c r="BH128" s="1145"/>
      <c r="BI128" s="1145"/>
      <c r="BJ128" s="1145"/>
      <c r="BK128" s="1145"/>
      <c r="BL128" s="1146"/>
      <c r="BM128" s="1144">
        <v>14.21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442</v>
      </c>
      <c r="DM128" s="1130"/>
      <c r="DN128" s="1130"/>
      <c r="DO128" s="1130"/>
      <c r="DP128" s="1130"/>
      <c r="DQ128" s="1130" t="s">
        <v>442</v>
      </c>
      <c r="DR128" s="1130"/>
      <c r="DS128" s="1130"/>
      <c r="DT128" s="1130"/>
      <c r="DU128" s="1130"/>
      <c r="DV128" s="1131" t="s">
        <v>442</v>
      </c>
      <c r="DW128" s="1131"/>
      <c r="DX128" s="1131"/>
      <c r="DY128" s="1131"/>
      <c r="DZ128" s="1132"/>
    </row>
    <row r="129" spans="1:131" s="246" customFormat="1" ht="26.25" customHeight="1">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6625639</v>
      </c>
      <c r="AB129" s="1049"/>
      <c r="AC129" s="1049"/>
      <c r="AD129" s="1049"/>
      <c r="AE129" s="1050"/>
      <c r="AF129" s="1051">
        <v>6683724</v>
      </c>
      <c r="AG129" s="1049"/>
      <c r="AH129" s="1049"/>
      <c r="AI129" s="1049"/>
      <c r="AJ129" s="1050"/>
      <c r="AK129" s="1051">
        <v>6552264</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500</v>
      </c>
      <c r="BG129" s="1159"/>
      <c r="BH129" s="1159"/>
      <c r="BI129" s="1159"/>
      <c r="BJ129" s="1159"/>
      <c r="BK129" s="1159"/>
      <c r="BL129" s="1160"/>
      <c r="BM129" s="1158">
        <v>19.21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1050204</v>
      </c>
      <c r="AB130" s="1049"/>
      <c r="AC130" s="1049"/>
      <c r="AD130" s="1049"/>
      <c r="AE130" s="1050"/>
      <c r="AF130" s="1051">
        <v>1042461</v>
      </c>
      <c r="AG130" s="1049"/>
      <c r="AH130" s="1049"/>
      <c r="AI130" s="1049"/>
      <c r="AJ130" s="1050"/>
      <c r="AK130" s="1051">
        <v>1042336</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9.8000000000000007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5575435</v>
      </c>
      <c r="AB131" s="1074"/>
      <c r="AC131" s="1074"/>
      <c r="AD131" s="1074"/>
      <c r="AE131" s="1075"/>
      <c r="AF131" s="1073">
        <v>5641263</v>
      </c>
      <c r="AG131" s="1074"/>
      <c r="AH131" s="1074"/>
      <c r="AI131" s="1074"/>
      <c r="AJ131" s="1075"/>
      <c r="AK131" s="1073">
        <v>5509928</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v>122.2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9.9469727470000002</v>
      </c>
      <c r="AB132" s="1190"/>
      <c r="AC132" s="1190"/>
      <c r="AD132" s="1190"/>
      <c r="AE132" s="1191"/>
      <c r="AF132" s="1192">
        <v>8.7838308549999997</v>
      </c>
      <c r="AG132" s="1190"/>
      <c r="AH132" s="1190"/>
      <c r="AI132" s="1190"/>
      <c r="AJ132" s="1191"/>
      <c r="AK132" s="1192">
        <v>10.78008642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10.4</v>
      </c>
      <c r="AB133" s="1173"/>
      <c r="AC133" s="1173"/>
      <c r="AD133" s="1173"/>
      <c r="AE133" s="1174"/>
      <c r="AF133" s="1172">
        <v>9.6999999999999993</v>
      </c>
      <c r="AG133" s="1173"/>
      <c r="AH133" s="1173"/>
      <c r="AI133" s="1173"/>
      <c r="AJ133" s="1174"/>
      <c r="AK133" s="1172">
        <v>9.8000000000000007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hcyqSsinq/nABITMFPbNEGjX0bFMyw87s2ZLiWQ0ACj1+XxCkjfyVRtF5Icvgs8OA6WmChE6nu3gcJ2ekLe53A==" saltValue="Cftd5TUDKoHnvb1J0Y/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3ohSwteQY2d1jLTkBP5qUoAHSrOfWP0PIlTx0YtcOvd5Xs1SyPOGaFt3pdBKY/LJUoidzhZVupmmGaVHbGeGQ==" saltValue="o8V55bry4WfPqylYyumu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4flNPt3gY296VezomUrq4gGP+uAT7a3MnHXGTRtXi1Uj1VxZ5biXe92113B8zWp8Cf8vA9jHRoKo9XzgQ4S3A==" saltValue="nLIVxqYcuPKiJz6BlaM7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1608365</v>
      </c>
      <c r="AP9" s="312">
        <v>68546</v>
      </c>
      <c r="AQ9" s="313">
        <v>63072</v>
      </c>
      <c r="AR9" s="314">
        <v>8.6999999999999993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29527</v>
      </c>
      <c r="AP10" s="315">
        <v>1258</v>
      </c>
      <c r="AQ10" s="316">
        <v>6862</v>
      </c>
      <c r="AR10" s="317">
        <v>-81.7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354959</v>
      </c>
      <c r="AP11" s="315">
        <v>15128</v>
      </c>
      <c r="AQ11" s="316">
        <v>9054</v>
      </c>
      <c r="AR11" s="317">
        <v>67.099999999999994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v>281026</v>
      </c>
      <c r="AP12" s="315">
        <v>11977</v>
      </c>
      <c r="AQ12" s="316">
        <v>361</v>
      </c>
      <c r="AR12" s="317">
        <v>3217.7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522</v>
      </c>
      <c r="AP13" s="315" t="s">
        <v>522</v>
      </c>
      <c r="AQ13" s="316" t="s">
        <v>522</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81864</v>
      </c>
      <c r="AP14" s="315">
        <v>3489</v>
      </c>
      <c r="AQ14" s="316">
        <v>2718</v>
      </c>
      <c r="AR14" s="317">
        <v>28.4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60003</v>
      </c>
      <c r="AP15" s="315">
        <v>2557</v>
      </c>
      <c r="AQ15" s="316">
        <v>1384</v>
      </c>
      <c r="AR15" s="317">
        <v>84.8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-135072</v>
      </c>
      <c r="AP16" s="315">
        <v>-5757</v>
      </c>
      <c r="AQ16" s="316">
        <v>-5449</v>
      </c>
      <c r="AR16" s="317">
        <v>5.7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2280672</v>
      </c>
      <c r="AP17" s="315">
        <v>97199</v>
      </c>
      <c r="AQ17" s="316">
        <v>78003</v>
      </c>
      <c r="AR17" s="317">
        <v>24.6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7.42</v>
      </c>
      <c r="AP21" s="328">
        <v>7.51</v>
      </c>
      <c r="AQ21" s="329">
        <v>-0.09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99.4</v>
      </c>
      <c r="AP22" s="333">
        <v>97.1</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1005765</v>
      </c>
      <c r="AP32" s="342">
        <v>42864</v>
      </c>
      <c r="AQ32" s="343">
        <v>34855</v>
      </c>
      <c r="AR32" s="344">
        <v>23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522</v>
      </c>
      <c r="AP33" s="342" t="s">
        <v>522</v>
      </c>
      <c r="AQ33" s="343" t="s">
        <v>522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522</v>
      </c>
      <c r="AP34" s="342" t="s">
        <v>522</v>
      </c>
      <c r="AQ34" s="343" t="s">
        <v>522</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720905</v>
      </c>
      <c r="AP35" s="342">
        <v>30724</v>
      </c>
      <c r="AQ35" s="343">
        <v>15141</v>
      </c>
      <c r="AR35" s="344">
        <v>102.9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41734</v>
      </c>
      <c r="AP36" s="342">
        <v>1779</v>
      </c>
      <c r="AQ36" s="343">
        <v>2517</v>
      </c>
      <c r="AR36" s="344">
        <v>-29.3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36197</v>
      </c>
      <c r="AP37" s="342">
        <v>1543</v>
      </c>
      <c r="AQ37" s="343">
        <v>522</v>
      </c>
      <c r="AR37" s="344">
        <v>195.6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v>234</v>
      </c>
      <c r="AP38" s="345">
        <v>10</v>
      </c>
      <c r="AQ38" s="346">
        <v>1</v>
      </c>
      <c r="AR38" s="334">
        <v>900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-168524</v>
      </c>
      <c r="AP39" s="342">
        <v>-7182</v>
      </c>
      <c r="AQ39" s="343">
        <v>-2915</v>
      </c>
      <c r="AR39" s="344">
        <v>146.4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-1042336</v>
      </c>
      <c r="AP40" s="342">
        <v>-44423</v>
      </c>
      <c r="AQ40" s="343">
        <v>-35363</v>
      </c>
      <c r="AR40" s="344">
        <v>25.6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593975</v>
      </c>
      <c r="AP41" s="342">
        <v>25314</v>
      </c>
      <c r="AQ41" s="343">
        <v>14758</v>
      </c>
      <c r="AR41" s="344">
        <v>71.5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3559119</v>
      </c>
      <c r="AN51" s="364">
        <v>144721</v>
      </c>
      <c r="AO51" s="365">
        <v>89.4</v>
      </c>
      <c r="AP51" s="366">
        <v>59668</v>
      </c>
      <c r="AQ51" s="367">
        <v>-14.1</v>
      </c>
      <c r="AR51" s="368">
        <v>103.5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1599303</v>
      </c>
      <c r="AN52" s="372">
        <v>65031</v>
      </c>
      <c r="AO52" s="373">
        <v>108.2</v>
      </c>
      <c r="AP52" s="374">
        <v>31515</v>
      </c>
      <c r="AQ52" s="375">
        <v>0</v>
      </c>
      <c r="AR52" s="376">
        <v>108.2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1930276</v>
      </c>
      <c r="AN53" s="364">
        <v>79363</v>
      </c>
      <c r="AO53" s="365">
        <v>-45.2</v>
      </c>
      <c r="AP53" s="366">
        <v>56894</v>
      </c>
      <c r="AQ53" s="367">
        <v>-4.5999999999999996</v>
      </c>
      <c r="AR53" s="368">
        <v>-40.6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1284724</v>
      </c>
      <c r="AN54" s="372">
        <v>52821</v>
      </c>
      <c r="AO54" s="373">
        <v>-18.8</v>
      </c>
      <c r="AP54" s="374">
        <v>32548</v>
      </c>
      <c r="AQ54" s="375">
        <v>3.3</v>
      </c>
      <c r="AR54" s="376">
        <v>-22.1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1679348</v>
      </c>
      <c r="AN55" s="364">
        <v>69761</v>
      </c>
      <c r="AO55" s="365">
        <v>-12.1</v>
      </c>
      <c r="AP55" s="366">
        <v>57122</v>
      </c>
      <c r="AQ55" s="367">
        <v>0.4</v>
      </c>
      <c r="AR55" s="368">
        <v>-12.5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1135592</v>
      </c>
      <c r="AN56" s="372">
        <v>47173</v>
      </c>
      <c r="AO56" s="373">
        <v>-10.7</v>
      </c>
      <c r="AP56" s="374">
        <v>36191</v>
      </c>
      <c r="AQ56" s="375">
        <v>11.2</v>
      </c>
      <c r="AR56" s="376">
        <v>-21.9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752894</v>
      </c>
      <c r="AN57" s="364">
        <v>31650</v>
      </c>
      <c r="AO57" s="365">
        <v>-54.6</v>
      </c>
      <c r="AP57" s="366">
        <v>53655</v>
      </c>
      <c r="AQ57" s="367">
        <v>-6.1</v>
      </c>
      <c r="AR57" s="368">
        <v>-48.5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431026</v>
      </c>
      <c r="AN58" s="372">
        <v>18119</v>
      </c>
      <c r="AO58" s="373">
        <v>-61.6</v>
      </c>
      <c r="AP58" s="374">
        <v>32719</v>
      </c>
      <c r="AQ58" s="375">
        <v>-9.6</v>
      </c>
      <c r="AR58" s="376">
        <v>-52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2418054</v>
      </c>
      <c r="AN59" s="364">
        <v>103054</v>
      </c>
      <c r="AO59" s="365">
        <v>225.6</v>
      </c>
      <c r="AP59" s="366">
        <v>53869</v>
      </c>
      <c r="AQ59" s="367">
        <v>0.4</v>
      </c>
      <c r="AR59" s="368">
        <v>225.2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1832192</v>
      </c>
      <c r="AN60" s="372">
        <v>78085</v>
      </c>
      <c r="AO60" s="373">
        <v>331</v>
      </c>
      <c r="AP60" s="374">
        <v>35046</v>
      </c>
      <c r="AQ60" s="375">
        <v>7.1</v>
      </c>
      <c r="AR60" s="376">
        <v>323.89999999999998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2067938</v>
      </c>
      <c r="AN61" s="379">
        <v>85710</v>
      </c>
      <c r="AO61" s="380">
        <v>40.6</v>
      </c>
      <c r="AP61" s="381">
        <v>56242</v>
      </c>
      <c r="AQ61" s="382">
        <v>-4.8</v>
      </c>
      <c r="AR61" s="368">
        <v>45.4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1256567</v>
      </c>
      <c r="AN62" s="372">
        <v>52246</v>
      </c>
      <c r="AO62" s="373">
        <v>69.599999999999994</v>
      </c>
      <c r="AP62" s="374">
        <v>33604</v>
      </c>
      <c r="AQ62" s="375">
        <v>2.4</v>
      </c>
      <c r="AR62" s="376">
        <v>67.2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iHAw349sLbSi+xV2HFAJmV8oH3c4UW8yoWw6O48327xJycSJNPwyLcrJyJmvUOg0QlTiE+9u4G0h4OFw1cu1A==" saltValue="YNCuDafF/vQAMDBVJofj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g00GiWSYmLx0tAWv9/1W0SRsZTo6+1p8QMULINxTaB4OH8jQfyM2XCR+P0SeHCMsYWJlwMrNjAhQlrPjd401A==" saltValue="y6yYg8f/A0aNJ5pEJrVZ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kUeSClprqZjtumOZOBuzA2FmImIrEVZ+b6Rfi7UmKXf3fnd50Sbe82b6QDmQFm8QmsbGNv0UeZ8I35lFuNkGw==" saltValue="C2dt1pOwrsrAZKpOit6H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5.98</v>
      </c>
      <c r="G47" s="12">
        <v>7.78</v>
      </c>
      <c r="H47" s="12">
        <v>7.47</v>
      </c>
      <c r="I47" s="12">
        <v>5.83</v>
      </c>
      <c r="J47" s="13">
        <v>8.2799999999999994</v>
      </c>
    </row>
    <row r="48" spans="2:10" ht="57.75" customHeight="1">
      <c r="B48" s="14"/>
      <c r="C48" s="1234" t="s">
        <v>4</v>
      </c>
      <c r="D48" s="1234"/>
      <c r="E48" s="1235"/>
      <c r="F48" s="15">
        <v>6.82</v>
      </c>
      <c r="G48" s="16">
        <v>5.84</v>
      </c>
      <c r="H48" s="16">
        <v>4.96</v>
      </c>
      <c r="I48" s="16">
        <v>7.31</v>
      </c>
      <c r="J48" s="17">
        <v>6.85</v>
      </c>
    </row>
    <row r="49" spans="2:10" ht="57.75" customHeight="1" thickBot="1">
      <c r="B49" s="18"/>
      <c r="C49" s="1236" t="s">
        <v>5</v>
      </c>
      <c r="D49" s="1236"/>
      <c r="E49" s="1237"/>
      <c r="F49" s="19" t="s">
        <v>568</v>
      </c>
      <c r="G49" s="20">
        <v>0.97</v>
      </c>
      <c r="H49" s="20" t="s">
        <v>569</v>
      </c>
      <c r="I49" s="20">
        <v>0.82</v>
      </c>
      <c r="J49" s="21">
        <v>1.87</v>
      </c>
    </row>
    <row r="50" spans="2:10" ht="13.5" customHeight="1"/>
    <row r="51" spans="2:10" ht="13.5" hidden="1" customHeight="1"/>
    <row r="52" spans="2:10" ht="13.5" hidden="1" customHeight="1"/>
    <row r="53" spans="2:10" ht="13.5" hidden="1" customHeight="1"/>
  </sheetData>
  <sheetProtection algorithmName="SHA-512" hashValue="YbiAQfBS0C1NfOUWh8U8pKRQBskltQWtTkj/Wwj47aDl106QoMQdiOc1Pshub53jC4VIw9mNQqvcLf18JSSivA==" saltValue="U1l7w24wgMiRmmh/90VC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2020-02-26T05:47:10Z</cp:lastPrinted>
  <dcterms:created xsi:type="dcterms:W3CDTF">2020-02-10T02:35:33Z</dcterms:created>
  <dcterms:modified xsi:type="dcterms:W3CDTF">2020-10-01T08:31:31Z</dcterms:modified>
  <cp:category/>
</cp:coreProperties>
</file>