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5" yWindow="-240" windowWidth="19230" windowHeight="50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部分析表" sheetId="18" r:id="rId15"/>
    <sheet name="施設類型別ストック情報分析表①" sheetId="19" r:id="rId16"/>
    <sheet name="施設類型別ストック情報分析表②" sheetId="20"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5" i="10"/>
  <c r="U36" i="10" s="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<sst xmlns="http://schemas.openxmlformats.org/spreadsheetml/2006/main" count="1102" uniqueCount="606">
  <si>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</si>
  <si>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</si>
  <si>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</si>
  <si>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</si>
  <si>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</si>
  <si>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</si>
  <si>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</si>
  <si>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</si>
  <si>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</si>
  <si>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</si>
  <si>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</si>
  <si>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</si>
  <si>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</si>
  <si>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</si>
  <si>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</si>
  <si>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</si>
  <si>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</si>
  <si>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</si>
  <si>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</si>
  <si>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</si>
  <si>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</si>
  <si>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</si>
  <si>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</si>
  <si>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</si>
  <si>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</si>
  <si>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</si>
  <si>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</si>
  <si>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</si>
  <si>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</si>
  <si>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</si>
  <si>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</si>
  <si>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</si>
  <si>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</si>
  <si>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</si>
  <si>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</si>
  <si>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</si>
  <si>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</si>
  <si>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</si>
  <si>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</si>
  <si>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</si>
  <si>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</si>
  <si>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</si>
  <si>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</si>
  <si>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</si>
  <si>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</si>
  <si>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</si>
  <si>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</si>
  <si>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</si>
  <si>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</si>
  <si>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</si>
  <si>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</si>
  <si>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</si>
  <si>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</si>
  <si>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</si>
  <si>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</si>
  <si>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</si>
  <si>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</si>
  <si>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</si>
  <si>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</si>
  <si>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</si>
  <si>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</si>
  <si>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</si>
  <si>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</si>
  <si>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</si>
  <si>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</si>
  <si>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</si>
  <si>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</si>
  <si>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</si>
  <si>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</si>
  <si>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</si>
  <si>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</si>
  <si>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</si>
  <si>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</si>
  <si>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</si>
  <si>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</si>
  <si>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</si>
  <si>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</si>
  <si>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</si>
  <si>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</si>
  <si>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</si>
  <si>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</si>
  <si>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</si>
  <si>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</si>
  <si>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</si>
  <si>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</si>
  <si>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</si>
  <si>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</si>
  <si>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</si>
  <si>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</si>
  <si>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</si>
  <si>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</si>
  <si>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</si>
  <si>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</si>
  <si>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</si>
  <si>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</si>
  <si>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</si>
  <si>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</si>
  <si>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真室川町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</si>
  <si>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</si>
  <si>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</si>
  <si>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</si>
  <si>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</si>
  <si>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</si>
  <si>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</si>
  <si>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</si>
  <si>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</si>
  <si>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</si>
  <si>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</si>
  <si>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</si>
  <si>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</si>
  <si>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</si>
  <si>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</si>
  <si>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</si>
  <si>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</si>
  <si>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</si>
  <si>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</si>
  <si>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</si>
  <si>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</si>
  <si>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</si>
  <si>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</si>
  <si>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</si>
  <si>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</si>
  <si>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</si>
  <si>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</si>
  <si>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</si>
  <si>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</si>
  <si>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</si>
  <si>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</si>
  <si>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</si>
  <si>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</si>
  <si>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</si>
  <si>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</si>
  <si>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</si>
  <si>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</si>
  <si>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</si>
  <si>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</si>
  <si>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</si>
  <si>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</si>
  <si>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</si>
  <si>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</si>
  <si>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</si>
  <si>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</si>
  <si>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</si>
  <si>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</si>
  <si>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</si>
  <si>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</si>
  <si>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</si>
  <si>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</si>
  <si>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</si>
  <si>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</si>
  <si>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</si>
  <si>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</si>
  <si>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</si>
  <si>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</si>
  <si>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</si>
  <si>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</si>
  <si>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</si>
  <si>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</si>
  <si>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</si>
  <si>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</si>
  <si>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</si>
  <si>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</si>
  <si>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</si>
  <si>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</si>
  <si>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</si>
  <si>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</si>
  <si>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</si>
  <si>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</si>
  <si>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</si>
  <si>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</si>
  <si>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</si>
  <si>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</si>
  <si>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</si>
  <si>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</si>
  <si>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</si>
  <si>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</si>
  <si>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</si>
  <si>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</si>
  <si>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</si>
  <si>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</si>
  <si>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</si>
  <si>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</si>
  <si>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</si>
  <si>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</si>
  <si>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</si>
  <si>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</si>
  <si>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</si>
  <si>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</si>
  <si>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</si>
  <si>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</si>
  <si>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</si>
  <si>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</si>
  <si>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</si>
  <si>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</si>
  <si>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</si>
  <si>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</si>
  <si>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</si>
  <si>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</si>
  <si>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</si>
  <si>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</si>
  <si>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</si>
  <si>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</si>
  <si>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</si>
  <si>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</si>
  <si>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</si>
  <si>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</si>
  <si>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</si>
  <si>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</si>
  <si>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</si>
  <si>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</si>
  <si>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</si>
  <si>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</si>
  <si>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</si>
  <si>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</si>
  <si>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</si>
  <si>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</si>
  <si>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</si>
  <si>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</si>
  <si>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</si>
  <si>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</si>
  <si>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</si>
  <si>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山形県真室川町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</si>
  <si>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</si>
  <si>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</si>
  <si>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</si>
  <si>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</si>
  <si>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</si>
  <si>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</si>
  <si>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</si>
  <si>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</si>
  <si>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</si>
  <si>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</si>
  <si>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</si>
  <si>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</si>
  <si>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</si>
  <si>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</si>
  <si>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</si>
  <si>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</si>
  <si>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</si>
  <si>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</si>
  <si>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</si>
  <si>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</si>
  <si>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</si>
  <si>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</si>
  <si>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</si>
  <si>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</si>
  <si>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</si>
  <si>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</si>
  <si>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</si>
  <si>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</si>
  <si>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</si>
  <si>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</si>
  <si>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</si>
  <si>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</si>
  <si>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</si>
  <si>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</si>
  <si>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</si>
  <si>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</si>
  <si>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</si>
  <si>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</si>
  <si>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</si>
  <si>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</si>
  <si>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</si>
  <si>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</si>
  <si>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</si>
  <si>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</si>
  <si>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</si>
  <si>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</si>
  <si>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</si>
  <si>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</si>
  <si>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</si>
  <si>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</si>
  <si>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</si>
  <si>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</si>
  <si>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</si>
  <si>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</si>
  <si>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</si>
  <si>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</si>
  <si>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</si>
  <si>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</si>
  <si>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</si>
  <si>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</si>
  <si>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</si>
  <si>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</si>
  <si>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</si>
  <si>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</si>
  <si>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</si>
  <si>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</si>
  <si>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</si>
  <si>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</si>
  <si>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</si>
  <si>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</si>
  <si>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</si>
  <si>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</si>
  <si>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</si>
  <si>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</si>
  <si>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</si>
  <si>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</si>
  <si>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</si>
  <si>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</si>
  <si>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</si>
  <si>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</si>
  <si>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</si>
  <si>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</si>
  <si>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</si>
  <si>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</si>
  <si>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</si>
  <si>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</si>
  <si>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</si>
  <si>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</si>
  <si>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</si>
  <si>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</si>
  <si>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</si>
  <si>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</si>
  <si>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</si>
  <si>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</si>
  <si>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</si>
  <si>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</si>
  <si>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</si>
  <si>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</si>
  <si>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</si>
  <si>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</si>
  <si>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</si>
  <si>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</si>
  <si>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</si>
  <si>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</si>
  <si>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</si>
  <si>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</si>
  <si>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</si>
  <si>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</si>
  <si>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</si>
  <si>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</si>
  <si>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</si>
  <si>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</si>
  <si>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</si>
  <si>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</si>
  <si>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</si>
  <si>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</si>
  <si>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</si>
  <si>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</si>
  <si>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</si>
  <si>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</si>
  <si>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</si>
  <si>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</si>
  <si>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</si>
  <si>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</si>
  <si>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</si>
  <si>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</si>
  <si>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</si>
  <si>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</si>
  <si>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</si>
  <si>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</si>
  <si>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</si>
  <si>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</si>
  <si>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</si>
  <si>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</si>
  <si>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</si>
  <si>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</si>
  <si>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</si>
  <si>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</si>
  <si>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</si>
  <si>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</si>
  <si>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</si>
  <si>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</si>
  <si>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</si>
  <si>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</si>
  <si>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</si>
  <si>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</si>
  <si>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</si>
  <si>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</si>
  <si>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</si>
  <si>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山形県真室川町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</si>
  <si>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</si>
  <si>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</si>
  <si>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</si>
  <si>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</si>
  <si>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</si>
  <si>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</si>
  <si>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</si>
  <si>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</si>
  <si>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</si>
  <si>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</si>
  <si>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</si>
  <si>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</si>
  <si>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</si>
  <si>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</si>
  <si>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</si>
  <si>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</si>
  <si>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</si>
  <si>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</si>
  <si>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</si>
  <si>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</si>
  <si>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</si>
  <si>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</si>
  <si>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</si>
  <si>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</si>
  <si>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</si>
  <si>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</si>
  <si>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</si>
  <si>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</si>
  <si>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</si>
  <si>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</si>
  <si>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</si>
  <si>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</si>
  <si>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</si>
  <si>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</si>
  <si>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</si>
  <si>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</si>
  <si>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</si>
  <si>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</si>
  <si>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真室川町水道事業特別会計</t>
    <phoneticPr fontId="5"/>
  </si>
  <si>
    <t>真室川町公共下水道事業特別会計</t>
    <phoneticPr fontId="5"/>
  </si>
  <si>
    <t>法非適用企業</t>
    <phoneticPr fontId="5"/>
  </si>
  <si>
    <t>まむろ川温泉梅里苑事業特別会計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</si>
  <si>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</si>
  <si>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</si>
  <si>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</si>
  <si>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</si>
  <si>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</si>
  <si>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</si>
  <si>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</si>
  <si>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</si>
  <si>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</si>
  <si>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</si>
  <si>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</si>
  <si>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</si>
  <si>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</si>
  <si>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</si>
  <si>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</si>
  <si>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</si>
  <si>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</si>
  <si>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</si>
  <si>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</si>
  <si>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</si>
  <si>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</si>
  <si>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</si>
  <si>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</si>
  <si>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</si>
  <si>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</si>
  <si>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</si>
  <si>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</si>
  <si>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</si>
  <si>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</si>
  <si>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</si>
  <si>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</si>
  <si>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</si>
  <si>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</si>
  <si>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</si>
  <si>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</si>
  <si>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</si>
  <si>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</si>
  <si>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</si>
  <si>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</si>
  <si>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</si>
  <si>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</si>
  <si>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</si>
  <si>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</si>
  <si>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</si>
  <si>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</si>
  <si>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</si>
  <si>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</si>
  <si>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</si>
  <si>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</si>
  <si>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</si>
  <si>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</si>
  <si>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</si>
  <si>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</si>
  <si>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</si>
  <si>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</si>
  <si>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</si>
  <si>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</si>
  <si>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</si>
  <si>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</si>
  <si>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</si>
  <si>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</si>
  <si>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</si>
  <si>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</si>
  <si>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</si>
  <si>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</si>
  <si>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</si>
  <si>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</si>
  <si>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</si>
  <si>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</si>
  <si>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</si>
  <si>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</si>
  <si>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</si>
  <si>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</si>
  <si>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</si>
  <si>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</si>
  <si>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</si>
  <si>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</si>
  <si>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</si>
  <si>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</si>
  <si>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</si>
  <si>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</si>
  <si>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</si>
  <si>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</si>
  <si>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</si>
  <si>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</si>
  <si>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</si>
  <si>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</si>
  <si>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</si>
  <si>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</si>
  <si>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</si>
  <si>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</si>
  <si>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</si>
  <si>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</si>
  <si>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</si>
  <si>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</si>
  <si>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</si>
  <si>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</si>
  <si>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</si>
  <si>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</si>
  <si>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</si>
  <si>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</si>
  <si>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</si>
  <si>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</si>
  <si>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</si>
  <si>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</si>
  <si>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</si>
  <si>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</si>
  <si>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</si>
  <si>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</si>
  <si>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</si>
  <si>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</si>
  <si>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</si>
  <si>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</si>
  <si>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</si>
  <si>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</si>
  <si>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</si>
  <si>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</si>
  <si>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</si>
  <si>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</si>
  <si>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</si>
  <si>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</si>
  <si>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</si>
  <si>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</si>
  <si>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</si>
  <si>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</si>
  <si>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</si>
  <si>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</si>
  <si>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</si>
  <si>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</si>
  <si>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</si>
  <si>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</si>
  <si>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</si>
  <si>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</si>
  <si>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</si>
  <si>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</si>
  <si>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</si>
  <si>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</si>
  <si>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</si>
  <si>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</si>
  <si>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</si>
  <si>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</si>
  <si>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</si>
  <si>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</si>
  <si>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</si>
  <si>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</si>
  <si>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</si>
  <si>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5.81</t>
  </si>
  <si>
    <t>病院事業会計</t>
  </si>
  <si>
    <t>一般会計</t>
  </si>
  <si>
    <t>真室川町水道事業特別会計</t>
  </si>
  <si>
    <t>介護保険特別会計</t>
  </si>
  <si>
    <t>まむろ川温泉梅里苑事業特別会計</t>
  </si>
  <si>
    <t>後期高齢者医療特別会計</t>
  </si>
  <si>
    <t>▲ 0.02</t>
  </si>
  <si>
    <t>国民健康保険特別会計</t>
  </si>
  <si>
    <t>真室川町公共下水道事業特別会計</t>
  </si>
  <si>
    <t>その他会計（赤字）</t>
  </si>
  <si>
    <t>その他会計（黒字）</t>
  </si>
  <si>
    <t>H25末</t>
    <phoneticPr fontId="5"/>
  </si>
  <si>
    <t>H26末</t>
    <phoneticPr fontId="5"/>
  </si>
  <si>
    <t>H27末</t>
    <phoneticPr fontId="5"/>
  </si>
  <si>
    <t>H28末</t>
    <phoneticPr fontId="5"/>
  </si>
  <si>
    <t>H29末</t>
    <phoneticPr fontId="5"/>
  </si>
  <si>
    <t>町有整備基金</t>
    <rPh sb="0" eb="1">
      <t>チョウ</t>
    </rPh>
    <rPh sb="1" eb="2">
      <t>ユウ</t>
    </rPh>
    <rPh sb="2" eb="4">
      <t>セイビ</t>
    </rPh>
    <rPh sb="4" eb="6">
      <t>キキン</t>
    </rPh>
    <phoneticPr fontId="2"/>
  </si>
  <si>
    <t>青木推奨基金</t>
    <rPh sb="0" eb="2">
      <t>アオキ</t>
    </rPh>
    <rPh sb="2" eb="4">
      <t>スイショウ</t>
    </rPh>
    <rPh sb="4" eb="6">
      <t>キキン</t>
    </rPh>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</si>
  <si>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</si>
  <si>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</si>
  <si>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</si>
  <si>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</si>
  <si>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</si>
  <si>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</si>
  <si>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</si>
  <si>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</si>
  <si>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山形県後期高齢医療広域連合（普通会計分）</t>
    <rPh sb="0" eb="3">
      <t>ヤマガタケン</t>
    </rPh>
    <rPh sb="3" eb="5">
      <t>コウキ</t>
    </rPh>
    <rPh sb="5" eb="7">
      <t>コウレイ</t>
    </rPh>
    <rPh sb="7" eb="9">
      <t>イリョウ</t>
    </rPh>
    <rPh sb="9" eb="11">
      <t>コウイキ</t>
    </rPh>
    <rPh sb="11" eb="13">
      <t>レンゴウ</t>
    </rPh>
    <rPh sb="14" eb="16">
      <t>フツウ</t>
    </rPh>
    <rPh sb="16" eb="18">
      <t>カイケイ</t>
    </rPh>
    <rPh sb="18" eb="19">
      <t>ブン</t>
    </rPh>
    <phoneticPr fontId="2"/>
  </si>
  <si>
    <t>山形県後期高齢医療広域連合（事業会計分）</t>
    <rPh sb="0" eb="3">
      <t>ヤマガタケン</t>
    </rPh>
    <rPh sb="3" eb="5">
      <t>コウキ</t>
    </rPh>
    <rPh sb="5" eb="7">
      <t>コウレイ</t>
    </rPh>
    <rPh sb="7" eb="9">
      <t>イリョウ</t>
    </rPh>
    <rPh sb="9" eb="11">
      <t>コウイキ</t>
    </rPh>
    <rPh sb="11" eb="13">
      <t>レンゴウ</t>
    </rPh>
    <rPh sb="14" eb="16">
      <t>ジギョウ</t>
    </rPh>
    <rPh sb="16" eb="18">
      <t>カイケイ</t>
    </rPh>
    <rPh sb="18" eb="19">
      <t>ブン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</si>
  <si>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</si>
  <si>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</si>
  <si>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</si>
  <si>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</si>
  <si>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</si>
  <si>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</si>
  <si>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</si>
  <si>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</si>
  <si>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</si>
  <si>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</si>
  <si>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将来負担比率については町有施設整備基金等の充当可能基金が増となったことの要因が大きく、大幅な減となっている。
　実質公債比率については起債償還額は減となっているものの、公営企業に対する地方債償還に係る繰出金の増により微増となっている。</t>
    <rPh sb="1" eb="3">
      <t>ショウライ</t>
    </rPh>
    <rPh sb="3" eb="5">
      <t>フタン</t>
    </rPh>
    <rPh sb="5" eb="7">
      <t>ヒリツ</t>
    </rPh>
    <rPh sb="12" eb="13">
      <t>チョウ</t>
    </rPh>
    <rPh sb="13" eb="14">
      <t>ユウ</t>
    </rPh>
    <rPh sb="14" eb="16">
      <t>シセツ</t>
    </rPh>
    <rPh sb="16" eb="18">
      <t>セイビ</t>
    </rPh>
    <rPh sb="18" eb="20">
      <t>キキン</t>
    </rPh>
    <rPh sb="20" eb="21">
      <t>トウ</t>
    </rPh>
    <rPh sb="22" eb="24">
      <t>ジュウトウ</t>
    </rPh>
    <rPh sb="24" eb="26">
      <t>カノウ</t>
    </rPh>
    <rPh sb="26" eb="28">
      <t>キキン</t>
    </rPh>
    <rPh sb="29" eb="30">
      <t>ゾウ</t>
    </rPh>
    <rPh sb="37" eb="39">
      <t>ヨウイン</t>
    </rPh>
    <rPh sb="40" eb="41">
      <t>オオ</t>
    </rPh>
    <rPh sb="44" eb="46">
      <t>オオハバ</t>
    </rPh>
    <rPh sb="47" eb="48">
      <t>ゲン</t>
    </rPh>
    <rPh sb="57" eb="59">
      <t>ジッシツ</t>
    </rPh>
    <rPh sb="59" eb="61">
      <t>コウサイ</t>
    </rPh>
    <rPh sb="61" eb="63">
      <t>ヒリツ</t>
    </rPh>
    <rPh sb="68" eb="70">
      <t>キサイ</t>
    </rPh>
    <rPh sb="70" eb="72">
      <t>ショウカン</t>
    </rPh>
    <rPh sb="72" eb="73">
      <t>ガク</t>
    </rPh>
    <rPh sb="74" eb="75">
      <t>ゲン</t>
    </rPh>
    <rPh sb="85" eb="87">
      <t>コウエイ</t>
    </rPh>
    <rPh sb="87" eb="89">
      <t>キギョウ</t>
    </rPh>
    <rPh sb="90" eb="91">
      <t>タイ</t>
    </rPh>
    <rPh sb="93" eb="95">
      <t>チホウ</t>
    </rPh>
    <rPh sb="95" eb="96">
      <t>サイ</t>
    </rPh>
    <rPh sb="96" eb="98">
      <t>ショウカン</t>
    </rPh>
    <rPh sb="99" eb="100">
      <t>カカ</t>
    </rPh>
    <rPh sb="101" eb="103">
      <t>クリダ</t>
    </rPh>
    <rPh sb="103" eb="104">
      <t>キン</t>
    </rPh>
    <rPh sb="105" eb="106">
      <t>ゾウ</t>
    </rPh>
    <rPh sb="109" eb="111">
      <t>ビゾウ</t>
    </rPh>
    <phoneticPr fontId="2"/>
  </si>
  <si>
    <t xml:space="preserve"> </t>
    <phoneticPr fontId="5"/>
  </si>
  <si>
    <t>将来負担比率</t>
    <phoneticPr fontId="5"/>
  </si>
  <si>
    <t>有形固定資産減価償却率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</si>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</sst>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8E33-42BF-AABC-EDAE02D0A5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81112</c:v>
                </c:pt>
                <c:pt idx="1">
                  <c:v>82718</c:v>
                </c:pt>
                <c:pt idx="2">
                  <c:v>145992</c:v>
                </c:pt>
                <c:pt idx="3">
                  <c:v>140517</c:v>
                </c:pt>
                <c:pt idx="4">
                  <c:v>156166</c:v>
                </c:pt>
              </c:numCache>
            </c:numRef>
          </c:val>
          <c:smooth val="0"/>
          <c:extLst xmlns:c16r2="http://schemas.microsoft.com/office/drawing/2015/06/chart">
            <c:ext xmlns:c16="http://schemas.microsoft.com/office/drawing/2014/chart" uri="{C3380CC4-5D6E-409C-BE32-E72D297353CC}">
              <c16:uniqueId val="{00000001-8E33-42BF-AABC-EDAE02D0A548}"/>
            </c:ext>
          </c:extLst>
        </c:ser>
        <c:dLbls>
          <c:showLegendKey val="0"/>
          <c:showVal val="0"/>
          <c:showCatName val="0"/>
          <c:showSerName val="0"/>
          <c:showPercent val="0"/>
          <c:showBubbleSize val="0"/>
        </c:dLbls>
        <c:marker val="1"/>
        <c:smooth val="0"/>
        <c:axId val="185176064"/>
        <c:axId val="185177984"/>
      </c:lineChart>
      <c:catAx>
        <c:axId val="18517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77984"/>
        <c:crosses val="autoZero"/>
        <c:auto val="1"/>
        <c:lblAlgn val="ctr"/>
        <c:lblOffset val="100"/>
        <c:tickLblSkip val="1"/>
        <c:tickMarkSkip val="1"/>
        <c:noMultiLvlLbl val="0"/>
      </c:catAx>
      <c:valAx>
        <c:axId val="1851779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7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c:v>
                </c:pt>
                <c:pt idx="1">
                  <c:v>5.23</c:v>
                </c:pt>
                <c:pt idx="2">
                  <c:v>5.21</c:v>
                </c:pt>
                <c:pt idx="3">
                  <c:v>8.4600000000000009</c:v>
                </c:pt>
                <c:pt idx="4">
                  <c:v>4.4400000000000004</c:v>
                </c:pt>
              </c:numCache>
            </c:numRef>
          </c:val>
          <c:extLst xmlns:c16r2="http://schemas.microsoft.com/office/drawing/2015/06/chart">
            <c:ext xmlns:c16="http://schemas.microsoft.com/office/drawing/2014/chart" uri="{C3380CC4-5D6E-409C-BE32-E72D297353CC}">
              <c16:uniqueId val="{00000000-C6C4-4F4F-8688-3E97CE3648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20.62</c:v>
                </c:pt>
                <c:pt idx="1">
                  <c:v>23.14</c:v>
                </c:pt>
                <c:pt idx="2">
                  <c:v>25.99</c:v>
                </c:pt>
                <c:pt idx="3">
                  <c:v>27.48</c:v>
                </c:pt>
                <c:pt idx="4">
                  <c:v>26.31</c:v>
                </c:pt>
              </c:numCache>
            </c:numRef>
          </c:val>
          <c:extLst xmlns:c16r2="http://schemas.microsoft.com/office/drawing/2015/06/chart">
            <c:ext xmlns:c16="http://schemas.microsoft.com/office/drawing/2014/chart" uri="{C3380CC4-5D6E-409C-BE32-E72D297353CC}">
              <c16:uniqueId val="{00000001-C6C4-4F4F-8688-3E97CE364875}"/>
            </c:ext>
          </c:extLst>
        </c:ser>
        <c:dLbls>
          <c:showLegendKey val="0"/>
          <c:showVal val="0"/>
          <c:showCatName val="0"/>
          <c:showSerName val="0"/>
          <c:showPercent val="0"/>
          <c:showBubbleSize val="0"/>
        </c:dLbls>
        <c:gapWidth val="250"/>
        <c:overlap val="100"/>
        <c:axId val="211195776"/>
        <c:axId val="21119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c:v>
                </c:pt>
                <c:pt idx="1">
                  <c:v>2.64</c:v>
                </c:pt>
                <c:pt idx="2">
                  <c:v>2.59</c:v>
                </c:pt>
                <c:pt idx="3">
                  <c:v>3.88</c:v>
                </c:pt>
                <c:pt idx="4">
                  <c:v>-5.81</c:v>
                </c:pt>
              </c:numCache>
            </c:numRef>
          </c:val>
          <c:smooth val="0"/>
          <c:extLst xmlns:c16r2="http://schemas.microsoft.com/office/drawing/2015/06/chart">
            <c:ext xmlns:c16="http://schemas.microsoft.com/office/drawing/2014/chart" uri="{C3380CC4-5D6E-409C-BE32-E72D297353CC}">
              <c16:uniqueId val="{00000002-C6C4-4F4F-8688-3E97CE364875}"/>
            </c:ext>
          </c:extLst>
        </c:ser>
        <c:dLbls>
          <c:showLegendKey val="0"/>
          <c:showVal val="0"/>
          <c:showCatName val="0"/>
          <c:showSerName val="0"/>
          <c:showPercent val="0"/>
          <c:showBubbleSize val="0"/>
        </c:dLbls>
        <c:marker val="1"/>
        <c:smooth val="0"/>
        <c:axId val="211195776"/>
        <c:axId val="211197952"/>
      </c:lineChart>
      <c:catAx>
        <c:axId val="2111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197952"/>
        <c:crosses val="autoZero"/>
        <c:auto val="1"/>
        <c:lblAlgn val="ctr"/>
        <c:lblOffset val="100"/>
        <c:tickLblSkip val="1"/>
        <c:tickMarkSkip val="1"/>
        <c:noMultiLvlLbl val="0"/>
      </c:catAx>
      <c:valAx>
        <c:axId val="2111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9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B0-45A4-AA2E-3687116023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B0-45A4-AA2E-368711602372}"/>
            </c:ext>
          </c:extLst>
        </c:ser>
        <c:ser>
          <c:idx val="2"/>
          <c:order val="2"/>
          <c:tx>
            <c:strRef>
              <c:f>データシート!$A$29</c:f>
              <c:strCache>
                <c:ptCount val="1"/>
                <c:pt idx="0">
                  <c:v>真室川町公共下水道事業特別会計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33B0-45A4-AA2E-36871160237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33B0-45A4-AA2E-3687116023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0.02</c:v>
                </c:pt>
                <c:pt idx="5">
                  <c:v>#N/A</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33B0-45A4-AA2E-368711602372}"/>
            </c:ext>
          </c:extLst>
        </c:ser>
        <c:ser>
          <c:idx val="5"/>
          <c:order val="5"/>
          <c:tx>
            <c:strRef>
              <c:f>データシート!$A$32</c:f>
              <c:strCache>
                <c:ptCount val="1"/>
                <c:pt idx="0">
                  <c:v>まむろ川温泉梅里苑事業特別会計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0.33</c:v>
                </c:pt>
                <c:pt idx="4">
                  <c:v>#N/A</c:v>
                </c:pt>
                <c:pt idx="5">
                  <c:v>0.25</c:v>
                </c:pt>
                <c:pt idx="6">
                  <c:v>#N/A</c:v>
                </c:pt>
                <c:pt idx="7">
                  <c:v>0.14000000000000001</c:v>
                </c:pt>
                <c:pt idx="8">
                  <c:v>#N/A</c:v>
                </c:pt>
                <c:pt idx="9">
                  <c:v>0.31</c:v>
                </c:pt>
              </c:numCache>
            </c:numRef>
          </c:val>
          <c:extLst xmlns:c16r2="http://schemas.microsoft.com/office/drawing/2015/06/chart">
            <c:ext xmlns:c16="http://schemas.microsoft.com/office/drawing/2014/chart" uri="{C3380CC4-5D6E-409C-BE32-E72D297353CC}">
              <c16:uniqueId val="{00000005-33B0-45A4-AA2E-3687116023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0.83</c:v>
                </c:pt>
                <c:pt idx="4">
                  <c:v>#N/A</c:v>
                </c:pt>
                <c:pt idx="5">
                  <c:v>0.68</c:v>
                </c:pt>
                <c:pt idx="6">
                  <c:v>#N/A</c:v>
                </c:pt>
                <c:pt idx="7">
                  <c:v>0.73</c:v>
                </c:pt>
                <c:pt idx="8">
                  <c:v>#N/A</c:v>
                </c:pt>
                <c:pt idx="9">
                  <c:v>1.19</c:v>
                </c:pt>
              </c:numCache>
            </c:numRef>
          </c:val>
          <c:extLst xmlns:c16r2="http://schemas.microsoft.com/office/drawing/2015/06/chart">
            <c:ext xmlns:c16="http://schemas.microsoft.com/office/drawing/2014/chart" uri="{C3380CC4-5D6E-409C-BE32-E72D297353CC}">
              <c16:uniqueId val="{00000006-33B0-45A4-AA2E-368711602372}"/>
            </c:ext>
          </c:extLst>
        </c:ser>
        <c:ser>
          <c:idx val="7"/>
          <c:order val="7"/>
          <c:tx>
            <c:strRef>
              <c:f>データシート!$A$34</c:f>
              <c:strCache>
                <c:ptCount val="1"/>
                <c:pt idx="0">
                  <c:v>真室川町水道事業特別会計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4.91</c:v>
                </c:pt>
                <c:pt idx="2">
                  <c:v>#N/A</c:v>
                </c:pt>
                <c:pt idx="3">
                  <c:v>6.12</c:v>
                </c:pt>
                <c:pt idx="4">
                  <c:v>#N/A</c:v>
                </c:pt>
                <c:pt idx="5">
                  <c:v>5.71</c:v>
                </c:pt>
                <c:pt idx="6">
                  <c:v>#N/A</c:v>
                </c:pt>
                <c:pt idx="7">
                  <c:v>7.36</c:v>
                </c:pt>
                <c:pt idx="8">
                  <c:v>#N/A</c:v>
                </c:pt>
                <c:pt idx="9">
                  <c:v>4.22</c:v>
                </c:pt>
              </c:numCache>
            </c:numRef>
          </c:val>
          <c:extLst xmlns:c16r2="http://schemas.microsoft.com/office/drawing/2015/06/chart">
            <c:ext xmlns:c16="http://schemas.microsoft.com/office/drawing/2014/chart" uri="{C3380CC4-5D6E-409C-BE32-E72D297353CC}">
              <c16:uniqueId val="{00000007-33B0-45A4-AA2E-3687116023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c:v>
                </c:pt>
                <c:pt idx="2">
                  <c:v>#N/A</c:v>
                </c:pt>
                <c:pt idx="3">
                  <c:v>5.23</c:v>
                </c:pt>
                <c:pt idx="4">
                  <c:v>#N/A</c:v>
                </c:pt>
                <c:pt idx="5">
                  <c:v>5.2</c:v>
                </c:pt>
                <c:pt idx="6">
                  <c:v>#N/A</c:v>
                </c:pt>
                <c:pt idx="7">
                  <c:v>8.4499999999999993</c:v>
                </c:pt>
                <c:pt idx="8">
                  <c:v>#N/A</c:v>
                </c:pt>
                <c:pt idx="9">
                  <c:v>4.43</c:v>
                </c:pt>
              </c:numCache>
            </c:numRef>
          </c:val>
          <c:extLst xmlns:c16r2="http://schemas.microsoft.com/office/drawing/2015/06/chart">
            <c:ext xmlns:c16="http://schemas.microsoft.com/office/drawing/2014/chart" uri="{C3380CC4-5D6E-409C-BE32-E72D297353CC}">
              <c16:uniqueId val="{00000008-33B0-45A4-AA2E-36871160237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7.66</c:v>
                </c:pt>
                <c:pt idx="2">
                  <c:v>#N/A</c:v>
                </c:pt>
                <c:pt idx="3">
                  <c:v>7.64</c:v>
                </c:pt>
                <c:pt idx="4">
                  <c:v>#N/A</c:v>
                </c:pt>
                <c:pt idx="5">
                  <c:v>8.17</c:v>
                </c:pt>
                <c:pt idx="6">
                  <c:v>#N/A</c:v>
                </c:pt>
                <c:pt idx="7">
                  <c:v>5.2</c:v>
                </c:pt>
                <c:pt idx="8">
                  <c:v>#N/A</c:v>
                </c:pt>
                <c:pt idx="9">
                  <c:v>7.27</c:v>
                </c:pt>
              </c:numCache>
            </c:numRef>
          </c:val>
          <c:extLst xmlns:c16r2="http://schemas.microsoft.com/office/drawing/2015/06/chart">
            <c:ext xmlns:c16="http://schemas.microsoft.com/office/drawing/2014/chart" uri="{C3380CC4-5D6E-409C-BE32-E72D297353CC}">
              <c16:uniqueId val="{00000009-33B0-45A4-AA2E-368711602372}"/>
            </c:ext>
          </c:extLst>
        </c:ser>
        <c:dLbls>
          <c:showLegendKey val="0"/>
          <c:showVal val="0"/>
          <c:showCatName val="0"/>
          <c:showSerName val="0"/>
          <c:showPercent val="0"/>
          <c:showBubbleSize val="0"/>
        </c:dLbls>
        <c:gapWidth val="150"/>
        <c:overlap val="100"/>
        <c:axId val="209211776"/>
        <c:axId val="209213312"/>
      </c:barChart>
      <c:catAx>
        <c:axId val="2092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13312"/>
        <c:crosses val="autoZero"/>
        <c:auto val="1"/>
        <c:lblAlgn val="ctr"/>
        <c:lblOffset val="100"/>
        <c:tickLblSkip val="1"/>
        <c:tickMarkSkip val="1"/>
        <c:noMultiLvlLbl val="0"/>
      </c:catAx>
      <c:valAx>
        <c:axId val="20921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1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687</c:v>
                </c:pt>
                <c:pt idx="5">
                  <c:v>607</c:v>
                </c:pt>
                <c:pt idx="8">
                  <c:v>573</c:v>
                </c:pt>
                <c:pt idx="11">
                  <c:v>534</c:v>
                </c:pt>
                <c:pt idx="14">
                  <c:v>516</c:v>
                </c:pt>
              </c:numCache>
            </c:numRef>
          </c:val>
          <c:extLst xmlns:c16r2="http://schemas.microsoft.com/office/drawing/2015/06/chart">
            <c:ext xmlns:c16="http://schemas.microsoft.com/office/drawing/2014/chart" uri="{C3380CC4-5D6E-409C-BE32-E72D297353CC}">
              <c16:uniqueId val="{00000000-3EBE-446D-9128-0A7D0B635D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BE-446D-9128-0A7D0B635D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25</c:v>
                </c:pt>
                <c:pt idx="6">
                  <c:v>52</c:v>
                </c:pt>
                <c:pt idx="9">
                  <c:v>2</c:v>
                </c:pt>
                <c:pt idx="12">
                  <c:v>2</c:v>
                </c:pt>
              </c:numCache>
            </c:numRef>
          </c:val>
          <c:extLst xmlns:c16r2="http://schemas.microsoft.com/office/drawing/2015/06/chart">
            <c:ext xmlns:c16="http://schemas.microsoft.com/office/drawing/2014/chart" uri="{C3380CC4-5D6E-409C-BE32-E72D297353CC}">
              <c16:uniqueId val="{00000002-3EBE-446D-9128-0A7D0B635D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16</c:v>
                </c:pt>
                <c:pt idx="6">
                  <c:v>13</c:v>
                </c:pt>
                <c:pt idx="9">
                  <c:v>17</c:v>
                </c:pt>
                <c:pt idx="12">
                  <c:v>8</c:v>
                </c:pt>
              </c:numCache>
            </c:numRef>
          </c:val>
          <c:extLst xmlns:c16r2="http://schemas.microsoft.com/office/drawing/2015/06/chart">
            <c:ext xmlns:c16="http://schemas.microsoft.com/office/drawing/2014/chart" uri="{C3380CC4-5D6E-409C-BE32-E72D297353CC}">
              <c16:uniqueId val="{00000003-3EBE-446D-9128-0A7D0B635D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211</c:v>
                </c:pt>
                <c:pt idx="3">
                  <c:v>194</c:v>
                </c:pt>
                <c:pt idx="6">
                  <c:v>196</c:v>
                </c:pt>
                <c:pt idx="9">
                  <c:v>224</c:v>
                </c:pt>
                <c:pt idx="12">
                  <c:v>221</c:v>
                </c:pt>
              </c:numCache>
            </c:numRef>
          </c:val>
          <c:extLst xmlns:c16r2="http://schemas.microsoft.com/office/drawing/2015/06/chart">
            <c:ext xmlns:c16="http://schemas.microsoft.com/office/drawing/2014/chart" uri="{C3380CC4-5D6E-409C-BE32-E72D297353CC}">
              <c16:uniqueId val="{00000004-3EBE-446D-9128-0A7D0B635D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BE-446D-9128-0A7D0B635D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BE-446D-9128-0A7D0B635D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603</c:v>
                </c:pt>
                <c:pt idx="3">
                  <c:v>530</c:v>
                </c:pt>
                <c:pt idx="6">
                  <c:v>508</c:v>
                </c:pt>
                <c:pt idx="9">
                  <c:v>470</c:v>
                </c:pt>
                <c:pt idx="12">
                  <c:v>454</c:v>
                </c:pt>
              </c:numCache>
            </c:numRef>
          </c:val>
          <c:extLst xmlns:c16r2="http://schemas.microsoft.com/office/drawing/2015/06/chart">
            <c:ext xmlns:c16="http://schemas.microsoft.com/office/drawing/2014/chart" uri="{C3380CC4-5D6E-409C-BE32-E72D297353CC}">
              <c16:uniqueId val="{00000007-3EBE-446D-9128-0A7D0B635DE2}"/>
            </c:ext>
          </c:extLst>
        </c:ser>
        <c:dLbls>
          <c:showLegendKey val="0"/>
          <c:showVal val="0"/>
          <c:showCatName val="0"/>
          <c:showSerName val="0"/>
          <c:showPercent val="0"/>
          <c:showBubbleSize val="0"/>
        </c:dLbls>
        <c:gapWidth val="100"/>
        <c:overlap val="100"/>
        <c:axId val="185265536"/>
        <c:axId val="2144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158</c:v>
                </c:pt>
                <c:pt idx="5">
                  <c:v>#N/A</c:v>
                </c:pt>
                <c:pt idx="6">
                  <c:v>#N/A</c:v>
                </c:pt>
                <c:pt idx="7">
                  <c:v>196</c:v>
                </c:pt>
                <c:pt idx="8">
                  <c:v>#N/A</c:v>
                </c:pt>
                <c:pt idx="9">
                  <c:v>#N/A</c:v>
                </c:pt>
                <c:pt idx="10">
                  <c:v>179</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3EBE-446D-9128-0A7D0B635DE2}"/>
            </c:ext>
          </c:extLst>
        </c:ser>
        <c:dLbls>
          <c:showLegendKey val="0"/>
          <c:showVal val="0"/>
          <c:showCatName val="0"/>
          <c:showSerName val="0"/>
          <c:showPercent val="0"/>
          <c:showBubbleSize val="0"/>
        </c:dLbls>
        <c:marker val="1"/>
        <c:smooth val="0"/>
        <c:axId val="185265536"/>
        <c:axId val="214484480"/>
      </c:lineChart>
      <c:catAx>
        <c:axId val="1852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484480"/>
        <c:crosses val="autoZero"/>
        <c:auto val="1"/>
        <c:lblAlgn val="ctr"/>
        <c:lblOffset val="100"/>
        <c:tickLblSkip val="1"/>
        <c:tickMarkSkip val="1"/>
        <c:noMultiLvlLbl val="0"/>
      </c:catAx>
      <c:valAx>
        <c:axId val="2144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4984</c:v>
                </c:pt>
                <c:pt idx="5">
                  <c:v>4650</c:v>
                </c:pt>
                <c:pt idx="8">
                  <c:v>4580</c:v>
                </c:pt>
                <c:pt idx="11">
                  <c:v>4523</c:v>
                </c:pt>
                <c:pt idx="14">
                  <c:v>4401</c:v>
                </c:pt>
              </c:numCache>
            </c:numRef>
          </c:val>
          <c:extLst xmlns:c16r2="http://schemas.microsoft.com/office/drawing/2015/06/chart">
            <c:ext xmlns:c16="http://schemas.microsoft.com/office/drawing/2014/chart" uri="{C3380CC4-5D6E-409C-BE32-E72D297353CC}">
              <c16:uniqueId val="{00000000-0F89-452A-850D-E785B652AE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63</c:v>
                </c:pt>
                <c:pt idx="8">
                  <c:v>67</c:v>
                </c:pt>
                <c:pt idx="11">
                  <c:v>68</c:v>
                </c:pt>
                <c:pt idx="14">
                  <c:v>66</c:v>
                </c:pt>
              </c:numCache>
            </c:numRef>
          </c:val>
          <c:extLst xmlns:c16r2="http://schemas.microsoft.com/office/drawing/2015/06/chart">
            <c:ext xmlns:c16="http://schemas.microsoft.com/office/drawing/2014/chart" uri="{C3380CC4-5D6E-409C-BE32-E72D297353CC}">
              <c16:uniqueId val="{00000001-0F89-452A-850D-E785B652AE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1838</c:v>
                </c:pt>
                <c:pt idx="5">
                  <c:v>2103</c:v>
                </c:pt>
                <c:pt idx="8">
                  <c:v>2369</c:v>
                </c:pt>
                <c:pt idx="11">
                  <c:v>2433</c:v>
                </c:pt>
                <c:pt idx="14">
                  <c:v>2608</c:v>
                </c:pt>
              </c:numCache>
            </c:numRef>
          </c:val>
          <c:extLst xmlns:c16r2="http://schemas.microsoft.com/office/drawing/2015/06/chart">
            <c:ext xmlns:c16="http://schemas.microsoft.com/office/drawing/2014/chart" uri="{C3380CC4-5D6E-409C-BE32-E72D297353CC}">
              <c16:uniqueId val="{00000002-0F89-452A-850D-E785B652AE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89-452A-850D-E785B652AE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89-452A-850D-E785B652AE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89-452A-850D-E785B652AE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1019</c:v>
                </c:pt>
                <c:pt idx="3">
                  <c:v>939</c:v>
                </c:pt>
                <c:pt idx="6">
                  <c:v>862</c:v>
                </c:pt>
                <c:pt idx="9">
                  <c:v>840</c:v>
                </c:pt>
                <c:pt idx="12">
                  <c:v>768</c:v>
                </c:pt>
              </c:numCache>
            </c:numRef>
          </c:val>
          <c:extLst xmlns:c16r2="http://schemas.microsoft.com/office/drawing/2015/06/chart">
            <c:ext xmlns:c16="http://schemas.microsoft.com/office/drawing/2014/chart" uri="{C3380CC4-5D6E-409C-BE32-E72D297353CC}">
              <c16:uniqueId val="{00000006-0F89-452A-850D-E785B652AE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c:v>
                </c:pt>
                <c:pt idx="3">
                  <c:v>27</c:v>
                </c:pt>
                <c:pt idx="6">
                  <c:v>18</c:v>
                </c:pt>
                <c:pt idx="9">
                  <c:v>13</c:v>
                </c:pt>
                <c:pt idx="12">
                  <c:v>35</c:v>
                </c:pt>
              </c:numCache>
            </c:numRef>
          </c:val>
          <c:extLst xmlns:c16r2="http://schemas.microsoft.com/office/drawing/2015/06/chart">
            <c:ext xmlns:c16="http://schemas.microsoft.com/office/drawing/2014/chart" uri="{C3380CC4-5D6E-409C-BE32-E72D297353CC}">
              <c16:uniqueId val="{00000007-0F89-452A-850D-E785B652AE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2663</c:v>
                </c:pt>
                <c:pt idx="3">
                  <c:v>2601</c:v>
                </c:pt>
                <c:pt idx="6">
                  <c:v>2477</c:v>
                </c:pt>
                <c:pt idx="9">
                  <c:v>2424</c:v>
                </c:pt>
                <c:pt idx="12">
                  <c:v>2361</c:v>
                </c:pt>
              </c:numCache>
            </c:numRef>
          </c:val>
          <c:extLst xmlns:c16r2="http://schemas.microsoft.com/office/drawing/2015/06/chart">
            <c:ext xmlns:c16="http://schemas.microsoft.com/office/drawing/2014/chart" uri="{C3380CC4-5D6E-409C-BE32-E72D297353CC}">
              <c16:uniqueId val="{00000008-0F89-452A-850D-E785B652AE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192</c:v>
                </c:pt>
                <c:pt idx="3">
                  <c:v>166</c:v>
                </c:pt>
                <c:pt idx="6">
                  <c:v>141</c:v>
                </c:pt>
                <c:pt idx="9">
                  <c:v>117</c:v>
                </c:pt>
                <c:pt idx="12">
                  <c:v>93</c:v>
                </c:pt>
              </c:numCache>
            </c:numRef>
          </c:val>
          <c:extLst xmlns:c16r2="http://schemas.microsoft.com/office/drawing/2015/06/chart">
            <c:ext xmlns:c16="http://schemas.microsoft.com/office/drawing/2014/chart" uri="{C3380CC4-5D6E-409C-BE32-E72D297353CC}">
              <c16:uniqueId val="{00000009-0F89-452A-850D-E785B652AE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3913</c:v>
                </c:pt>
                <c:pt idx="3">
                  <c:v>3681</c:v>
                </c:pt>
                <c:pt idx="6">
                  <c:v>3722</c:v>
                </c:pt>
                <c:pt idx="9">
                  <c:v>3800</c:v>
                </c:pt>
                <c:pt idx="12">
                  <c:v>3842</c:v>
                </c:pt>
              </c:numCache>
            </c:numRef>
          </c:val>
          <c:extLst xmlns:c16r2="http://schemas.microsoft.com/office/drawing/2015/06/chart">
            <c:ext xmlns:c16="http://schemas.microsoft.com/office/drawing/2014/chart" uri="{C3380CC4-5D6E-409C-BE32-E72D297353CC}">
              <c16:uniqueId val="{0000000A-0F89-452A-850D-E785B652AE48}"/>
            </c:ext>
          </c:extLst>
        </c:ser>
        <c:dLbls>
          <c:showLegendKey val="0"/>
          <c:showVal val="0"/>
          <c:showCatName val="0"/>
          <c:showSerName val="0"/>
          <c:showPercent val="0"/>
          <c:showBubbleSize val="0"/>
        </c:dLbls>
        <c:gapWidth val="100"/>
        <c:overlap val="100"/>
        <c:axId val="217257856"/>
        <c:axId val="21727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933</c:v>
                </c:pt>
                <c:pt idx="2">
                  <c:v>#N/A</c:v>
                </c:pt>
                <c:pt idx="3">
                  <c:v>#N/A</c:v>
                </c:pt>
                <c:pt idx="4">
                  <c:v>598</c:v>
                </c:pt>
                <c:pt idx="5">
                  <c:v>#N/A</c:v>
                </c:pt>
                <c:pt idx="6">
                  <c:v>#N/A</c:v>
                </c:pt>
                <c:pt idx="7">
                  <c:v>205</c:v>
                </c:pt>
                <c:pt idx="8">
                  <c:v>#N/A</c:v>
                </c:pt>
                <c:pt idx="9">
                  <c:v>#N/A</c:v>
                </c:pt>
                <c:pt idx="10">
                  <c:v>171</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B-0F89-452A-850D-E785B652AE48}"/>
            </c:ext>
          </c:extLst>
        </c:ser>
        <c:dLbls>
          <c:showLegendKey val="0"/>
          <c:showVal val="0"/>
          <c:showCatName val="0"/>
          <c:showSerName val="0"/>
          <c:showPercent val="0"/>
          <c:showBubbleSize val="0"/>
        </c:dLbls>
        <c:marker val="1"/>
        <c:smooth val="0"/>
        <c:axId val="217257856"/>
        <c:axId val="217272320"/>
      </c:lineChart>
      <c:catAx>
        <c:axId val="2172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272320"/>
        <c:crosses val="autoZero"/>
        <c:auto val="1"/>
        <c:lblAlgn val="ctr"/>
        <c:lblOffset val="100"/>
        <c:tickLblSkip val="1"/>
        <c:tickMarkSkip val="1"/>
        <c:noMultiLvlLbl val="0"/>
      </c:catAx>
      <c:valAx>
        <c:axId val="21727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25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968</c:v>
                </c:pt>
                <c:pt idx="1">
                  <c:v>996</c:v>
                </c:pt>
                <c:pt idx="2">
                  <c:v>938</c:v>
                </c:pt>
              </c:numCache>
            </c:numRef>
          </c:val>
          <c:extLst xmlns:c16r2="http://schemas.microsoft.com/office/drawing/2015/06/chart">
            <c:ext xmlns:c16="http://schemas.microsoft.com/office/drawing/2014/chart" uri="{C3380CC4-5D6E-409C-BE32-E72D297353CC}">
              <c16:uniqueId val="{00000000-16F8-45C7-9274-220C6564B7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148</c:v>
                </c:pt>
                <c:pt idx="1">
                  <c:v>148</c:v>
                </c:pt>
                <c:pt idx="2">
                  <c:v>148</c:v>
                </c:pt>
              </c:numCache>
            </c:numRef>
          </c:val>
          <c:extLst xmlns:c16r2="http://schemas.microsoft.com/office/drawing/2015/06/chart">
            <c:ext xmlns:c16="http://schemas.microsoft.com/office/drawing/2014/chart" uri="{C3380CC4-5D6E-409C-BE32-E72D297353CC}">
              <c16:uniqueId val="{00000001-16F8-45C7-9274-220C6564B7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802</c:v>
                </c:pt>
                <c:pt idx="1">
                  <c:v>802</c:v>
                </c:pt>
                <c:pt idx="2">
                  <c:v>997</c:v>
                </c:pt>
              </c:numCache>
            </c:numRef>
          </c:val>
          <c:extLst xmlns:c16r2="http://schemas.microsoft.com/office/drawing/2015/06/chart">
            <c:ext xmlns:c16="http://schemas.microsoft.com/office/drawing/2014/chart" uri="{C3380CC4-5D6E-409C-BE32-E72D297353CC}">
              <c16:uniqueId val="{00000002-16F8-45C7-9274-220C6564B75E}"/>
            </c:ext>
          </c:extLst>
        </c:ser>
        <c:dLbls>
          <c:showLegendKey val="0"/>
          <c:showVal val="0"/>
          <c:showCatName val="0"/>
          <c:showSerName val="0"/>
          <c:showPercent val="0"/>
          <c:showBubbleSize val="0"/>
        </c:dLbls>
        <c:gapWidth val="120"/>
        <c:overlap val="100"/>
        <c:axId val="217066880"/>
        <c:axId val="217072768"/>
      </c:barChart>
      <c:catAx>
        <c:axId val="2170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072768"/>
        <c:crosses val="autoZero"/>
        <c:auto val="1"/>
        <c:lblAlgn val="ctr"/>
        <c:lblOffset val="100"/>
        <c:tickLblSkip val="1"/>
        <c:tickMarkSkip val="1"/>
        <c:noMultiLvlLbl val="0"/>
      </c:catAx>
      <c:valAx>
        <c:axId val="21707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0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{E12318C6-CC15-4C75-B620-8FDA9A925FB7}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B64-418F-81E5-43D1E2EB45B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{160F133E-8904-433A-8294-FDC94715C4B0}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4-418F-81E5-43D1E2EB45B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{82DDC90A-B2E1-4C80-AEC2-08418A8BD512}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4-418F-81E5-43D1E2EB45B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{33FB25AD-7938-4755-922B-9AD609DBB0AF}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4-418F-81E5-43D1E2EB45B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{AB7700A0-AAAB-4DF7-884A-A62542F588ED}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4-418F-81E5-43D1E2EB45BB}"/>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{CFB13DDD-9014-4CB7-B582-BE06C46754E2}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B64-418F-81E5-43D1E2EB45BB}"/>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{17A8FDBA-DE7A-411C-AA71-3D22AE2CF23F}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B64-418F-81E5-43D1E2EB45BB}"/>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{BA089CF1-1F8F-48F2-9D80-86E1C18D1DC8}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B64-418F-81E5-43D1E2EB45BB}"/>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{36550795-6F30-462A-B474-57F2C7B8BBA6}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B64-418F-81E5-43D1E2EB45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CB64-418F-81E5-43D1E2EB45B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{3ED8AECA-CFB6-42A8-A7DA-C370CCA6D2ED}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B64-418F-81E5-43D1E2EB45B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{9152000B-DBA8-4C57-B649-AD047E92E927}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4-418F-81E5-43D1E2EB45B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{101557D7-11BE-450C-8015-96E3058C253D}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4-418F-81E5-43D1E2EB45B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{64D6071B-9DB8-4DEE-B49F-E6A8D3BA7B0D}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4-418F-81E5-43D1E2EB45B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{2CE00C8A-09C3-4DC5-B71E-5BFD317184EA}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4-418F-81E5-43D1E2EB45BB}"/>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{351C4C90-6CC4-439F-ADB0-8C7F27AF3A53}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B64-418F-81E5-43D1E2EB45BB}"/>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{EBD73E6E-8F77-4D3B-8E45-BAB5C2110FE4}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B64-418F-81E5-43D1E2EB45BB}"/>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{57069B1A-F14A-4D73-8AF9-4DF1C72CC234}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B64-418F-81E5-43D1E2EB45BB}"/>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{8265A690-59E6-42BE-A137-5C19FB8C903E}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B64-418F-81E5-43D1E2EB45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CB64-418F-81E5-43D1E2EB45BB}"/>
            </c:ext>
          </c:extLst>
        </c:ser>
        <c:dLbls>
          <c:showLegendKey val="0"/>
          <c:showVal val="1"/>
          <c:showCatName val="0"/>
          <c:showSerName val="0"/>
          <c:showPercent val="0"/>
          <c:showBubbleSize val="0"/>
        </c:dLbls>
        <c:axId val="216972288"/>
        <c:axId val="217617536"/>
      </c:scatterChart>
      <c:valAx>
        <c:axId val="216972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617536"/>
        <c:crosses val="autoZero"/>
        <c:crossBetween val="midCat"/>
      </c:valAx>
      <c:valAx>
        <c:axId val="217617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97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{EC243FD6-1887-49F1-8E19-C12C27370595}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CB-45E6-B79F-581323680A8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{EC53E0E8-90DB-4901-AB3F-7511B00F6A53}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B-45E6-B79F-581323680A8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{5C15B204-9EC9-48C4-AAA4-19084386825F}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B-45E6-B79F-581323680A8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{91BACDFB-47CC-4F4B-9169-F38506E08544}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B-45E6-B79F-581323680A8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{7FD46BD9-5073-45FE-93AD-CFFE8313F63D}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B-45E6-B79F-581323680A80}"/>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{5182ACF8-3762-4AA0-838F-87E1FF774CB1}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CB-45E6-B79F-581323680A80}"/>
                </c:ext>
              </c:extLst>
            </c:dLbl>
            <c:dLbl>
              <c:idx val="16"/>
              <c:layout>
                <c:manualLayout>
                  <c:x val="0"/>
                  <c:y val="-1.0155441408254168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{43DC33AE-2003-45DD-8098-7596C3780B02}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CB-45E6-B79F-581323680A80}"/>
                </c:ext>
              </c:extLst>
            </c:dLbl>
            <c:dLbl>
              <c:idx val="24"/>
              <c:layout>
                <c:manualLayout>
                  <c:x val="0"/>
                  <c:y val="1.0155441408254088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{1CC8BD4B-1979-46F4-9153-80EBFEA3937D}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CB-45E6-B79F-581323680A80}"/>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{D2E90B06-F6FD-4620-A4BB-01CA1F85CE79}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CB-45E6-B79F-581323680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6.6</c:v>
                </c:pt>
                <c:pt idx="1">
                  <c:v>0</c:v>
                </c:pt>
                <c:pt idx="2">
                  <c:v>0</c:v>
                </c:pt>
                <c:pt idx="3">
                  <c:v>0</c:v>
                </c:pt>
                <c:pt idx="4">
                  <c:v>0</c:v>
                </c:pt>
                <c:pt idx="5">
                  <c:v>0</c:v>
                </c:pt>
                <c:pt idx="6">
                  <c:v>0</c:v>
                </c:pt>
                <c:pt idx="7">
                  <c:v>0</c:v>
                </c:pt>
                <c:pt idx="8">
                  <c:v>5.8</c:v>
                </c:pt>
                <c:pt idx="9">
                  <c:v>0</c:v>
                </c:pt>
                <c:pt idx="10">
                  <c:v>0</c:v>
                </c:pt>
                <c:pt idx="11">
                  <c:v>0</c:v>
                </c:pt>
                <c:pt idx="12">
                  <c:v>0</c:v>
                </c:pt>
                <c:pt idx="13">
                  <c:v>0</c:v>
                </c:pt>
                <c:pt idx="14">
                  <c:v>0</c:v>
                </c:pt>
                <c:pt idx="15">
                  <c:v>0</c:v>
                </c:pt>
                <c:pt idx="16">
                  <c:v>5.5</c:v>
                </c:pt>
                <c:pt idx="17">
                  <c:v>0</c:v>
                </c:pt>
                <c:pt idx="18">
                  <c:v>0</c:v>
                </c:pt>
                <c:pt idx="19">
                  <c:v>0</c:v>
                </c:pt>
                <c:pt idx="20">
                  <c:v>0</c:v>
                </c:pt>
                <c:pt idx="21">
                  <c:v>0</c:v>
                </c:pt>
                <c:pt idx="22">
                  <c:v>0</c:v>
                </c:pt>
                <c:pt idx="23">
                  <c:v>0</c:v>
                </c:pt>
                <c:pt idx="24">
                  <c:v>5.6</c:v>
                </c:pt>
                <c:pt idx="25">
                  <c:v>0</c:v>
                </c:pt>
                <c:pt idx="26">
                  <c:v>0</c:v>
                </c:pt>
                <c:pt idx="27">
                  <c:v>0</c:v>
                </c:pt>
                <c:pt idx="28">
                  <c:v>0</c:v>
                </c:pt>
                <c:pt idx="29">
                  <c:v>0</c:v>
                </c:pt>
                <c:pt idx="30">
                  <c:v>0</c:v>
                </c:pt>
                <c:pt idx="31">
                  <c:v>0</c:v>
                </c:pt>
                <c:pt idx="32">
                  <c:v>5.8</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30.6</c:v>
                </c:pt>
                <c:pt idx="1">
                  <c:v>0</c:v>
                </c:pt>
                <c:pt idx="2">
                  <c:v>0</c:v>
                </c:pt>
                <c:pt idx="3">
                  <c:v>0</c:v>
                </c:pt>
                <c:pt idx="4">
                  <c:v>0</c:v>
                </c:pt>
                <c:pt idx="5">
                  <c:v>0</c:v>
                </c:pt>
                <c:pt idx="6">
                  <c:v>0</c:v>
                </c:pt>
                <c:pt idx="7">
                  <c:v>0</c:v>
                </c:pt>
                <c:pt idx="8">
                  <c:v>18.899999999999999</c:v>
                </c:pt>
                <c:pt idx="9">
                  <c:v>0</c:v>
                </c:pt>
                <c:pt idx="10">
                  <c:v>0</c:v>
                </c:pt>
                <c:pt idx="11">
                  <c:v>0</c:v>
                </c:pt>
                <c:pt idx="12">
                  <c:v>0</c:v>
                </c:pt>
                <c:pt idx="13">
                  <c:v>0</c:v>
                </c:pt>
                <c:pt idx="14">
                  <c:v>0</c:v>
                </c:pt>
                <c:pt idx="15">
                  <c:v>0</c:v>
                </c:pt>
                <c:pt idx="16">
                  <c:v>6.4</c:v>
                </c:pt>
                <c:pt idx="17">
                  <c:v>0</c:v>
                </c:pt>
                <c:pt idx="18">
                  <c:v>0</c:v>
                </c:pt>
                <c:pt idx="19">
                  <c:v>0</c:v>
                </c:pt>
                <c:pt idx="20">
                  <c:v>0</c:v>
                </c:pt>
                <c:pt idx="21">
                  <c:v>0</c:v>
                </c:pt>
                <c:pt idx="22">
                  <c:v>0</c:v>
                </c:pt>
                <c:pt idx="23">
                  <c:v>0</c:v>
                </c:pt>
                <c:pt idx="24">
                  <c:v>5.5</c:v>
                </c:pt>
                <c:pt idx="25">
                  <c:v>0</c:v>
                </c:pt>
                <c:pt idx="26">
                  <c:v>0</c:v>
                </c:pt>
                <c:pt idx="27">
                  <c:v>0</c:v>
                </c:pt>
                <c:pt idx="28">
                  <c:v>0</c:v>
                </c:pt>
                <c:pt idx="29">
                  <c:v>0</c:v>
                </c:pt>
                <c:pt idx="30">
                  <c:v>0</c:v>
                </c:pt>
                <c:pt idx="31">
                  <c:v>0</c:v>
                </c:pt>
                <c:pt idx="32">
                  <c:v>0.7</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B6CB-45E6-B79F-581323680A8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{206C442F-CF9C-4AD9-8A59-F40EDCE13DD1}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CB-45E6-B79F-581323680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{FA3C1B6C-C93C-432F-9581-1E10962F5C77}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B-45E6-B79F-581323680A8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{11A678A1-BDFF-499E-A621-198147B126F1}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B-45E6-B79F-581323680A8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{7DEA0F3F-406E-413D-B9C8-89C85CEBE511}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B-45E6-B79F-581323680A8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{FEA8C548-5FFF-4D17-89C5-30CA09E233E5}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B-45E6-B79F-581323680A8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{43A9B549-F773-40BA-ABFE-0CD76459EF34}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CB-45E6-B79F-581323680A80}"/>
                </c:ext>
              </c:extLst>
            </c:dLbl>
            <c:dLbl>
              <c:idx val="16"/>
              <c:layout>
                <c:manualLayout>
                  <c:x val="-2.8325275227671705E-2"/>
                  <c:y val="-9.7893050721724134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{313D1DAF-25A7-4B05-B22D-4FA77A432D24}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CB-45E6-B79F-581323680A80}"/>
                </c:ext>
              </c:extLst>
            </c:dLbl>
            <c:dLbl>
              <c:idx val="24"/>
              <c:layout>
                <c:manualLayout>
                  <c:x val="-3.507070801054963E-2"/>
                  <c:y val="-6.3599085421194634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{93A480DF-364B-4B0A-A255-4D5816DA9AFE}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CB-45E6-B79F-581323680A80}"/>
                </c:ext>
              </c:extLst>
            </c:dLbl>
            <c:dLbl>
              <c:idx val="32"/>
              <c:layout>
                <c:manualLayout>
                  <c:x val="-3.1697991619110633E-2"/>
                  <c:y val="-2.5757633876678367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{323949C5-A018-466B-B62C-25C52A640DC8}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CB-45E6-B79F-581323680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1">
                  <c:v>0</c:v>
                </c:pt>
                <c:pt idx="2">
                  <c:v>0</c:v>
                </c:pt>
                <c:pt idx="3">
                  <c:v>0</c:v>
                </c:pt>
                <c:pt idx="4">
                  <c:v>0</c:v>
                </c:pt>
                <c:pt idx="5">
                  <c:v>0</c:v>
                </c:pt>
                <c:pt idx="6">
                  <c:v>0</c:v>
                </c:pt>
                <c:pt idx="7">
                  <c:v>0</c:v>
                </c:pt>
                <c:pt idx="8">
                  <c:v>8.6</c:v>
                </c:pt>
                <c:pt idx="9">
                  <c:v>0</c:v>
                </c:pt>
                <c:pt idx="10">
                  <c:v>0</c:v>
                </c:pt>
                <c:pt idx="11">
                  <c:v>0</c:v>
                </c:pt>
                <c:pt idx="12">
                  <c:v>0</c:v>
                </c:pt>
                <c:pt idx="13">
                  <c:v>0</c:v>
                </c:pt>
                <c:pt idx="14">
                  <c:v>0</c:v>
                </c:pt>
                <c:pt idx="15">
                  <c:v>0</c:v>
                </c:pt>
                <c:pt idx="16">
                  <c:v>7.3</c:v>
                </c:pt>
                <c:pt idx="17">
                  <c:v>0</c:v>
                </c:pt>
                <c:pt idx="18">
                  <c:v>0</c:v>
                </c:pt>
                <c:pt idx="19">
                  <c:v>0</c:v>
                </c:pt>
                <c:pt idx="20">
                  <c:v>0</c:v>
                </c:pt>
                <c:pt idx="21">
                  <c:v>0</c:v>
                </c:pt>
                <c:pt idx="22">
                  <c:v>0</c:v>
                </c:pt>
                <c:pt idx="23">
                  <c:v>0</c:v>
                </c:pt>
                <c:pt idx="24">
                  <c:v>7.2</c:v>
                </c:pt>
                <c:pt idx="25">
                  <c:v>0</c:v>
                </c:pt>
                <c:pt idx="26">
                  <c:v>0</c:v>
                </c:pt>
                <c:pt idx="27">
                  <c:v>0</c:v>
                </c:pt>
                <c:pt idx="28">
                  <c:v>0</c:v>
                </c:pt>
                <c:pt idx="29">
                  <c:v>0</c:v>
                </c:pt>
                <c:pt idx="30">
                  <c:v>0</c:v>
                </c:pt>
                <c:pt idx="31">
                  <c:v>0</c:v>
                </c:pt>
                <c:pt idx="32">
                  <c:v>7.2</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B6CB-45E6-B79F-581323680A80}"/>
            </c:ext>
          </c:extLst>
        </c:ser>
        <c:dLbls>
          <c:showLegendKey val="0"/>
          <c:showVal val="1"/>
          <c:showCatName val="0"/>
          <c:showSerName val="0"/>
          <c:showPercent val="0"/>
          <c:showBubbleSize val="0"/>
        </c:dLbls>
        <c:axId val="217760512"/>
        <c:axId val="217762432"/>
      </c:scatterChart>
      <c:valAx>
        <c:axId val="217760512"/>
        <c:scaling>
          <c:orientation val="minMax"/>
          <c:max val="9.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762432"/>
        <c:crosses val="autoZero"/>
        <c:crossBetween val="midCat"/>
      </c:valAx>
      <c:valAx>
        <c:axId val="217762432"/>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76051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起債償還により年々減少している。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各公営企業債の元利償還金については年々減少している。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最上広域市町村圏事務組合への負担金であり、前年度比</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起債に対する基準財政需要額のため、近年は発行額を抑制していたことから年々減少している。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上記等の理由により年々減少している。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近年は大型投資的事業の影響から増となっている。</a:t>
          </a:r>
        </a:p>
        <a:p>
          <a:r>
            <a:rPr kumimoji="1" lang="ja-JP" altLang="en-US" sz="1400">
              <a:latin typeface="ＭＳ ゴシック" pitchFamily="49" charset="-128"/>
              <a:ea typeface="ＭＳ ゴシック" pitchFamily="49" charset="-128"/>
            </a:rPr>
            <a:t>・債務負担行為に基づく支出予定額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まむろ川福祉会借入金に対する補助であるが、借入金償還により年々減少している。</a:t>
          </a:r>
        </a:p>
        <a:p>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病院、水道、下水道会計で減となっている。</a:t>
          </a:r>
        </a:p>
        <a:p>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退職に伴う減となっている。</a:t>
          </a:r>
        </a:p>
        <a:p>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今後の投資的事業に向けて、積立を行ったことによる増となっている。</a:t>
          </a:r>
        </a:p>
        <a:p>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都市計画税の充当見込額は、前年度と横ばいである。</a:t>
          </a:r>
        </a:p>
        <a:p>
          <a:r>
            <a:rPr kumimoji="1" lang="ja-JP" altLang="en-US" sz="1400">
              <a:latin typeface="ＭＳ ゴシック" pitchFamily="49" charset="-128"/>
              <a:ea typeface="ＭＳ ゴシック" pitchFamily="49" charset="-128"/>
            </a:rPr>
            <a:t>・基準財政需要算入見込額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近年の起債発行額の抑制から年々減少している。</a:t>
          </a:r>
        </a:p>
        <a:p>
          <a:r>
            <a:rPr kumimoji="1" lang="ja-JP" altLang="en-US" sz="1400">
              <a:latin typeface="ＭＳ ゴシック" pitchFamily="49" charset="-128"/>
              <a:ea typeface="ＭＳ ゴシック" pitchFamily="49" charset="-128"/>
            </a:rPr>
            <a:t>・将来負担比率の分子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地方債現在高が増となっているものの、充当可能基金が増となっているため、減少している。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山形県真室川町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財政調整基金について一部取り崩したものの、町有施設整備基金について積立をしているため、全体として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積立について財政調整基金は地財法に基づき積立をしていく。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町有施設整備基金については役場新庁舎建設事業に伴い取り崩す予定である。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町有施設整備のための特目基金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クロスカントリースキー振興のための果実型基金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百万円を新庁舎建設事業に向け積立している。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から工事が施行される新庁舎建設事業において取り崩しをする。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積立については地財法に基づき積立をしていく。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積立や取り崩しの予定なし。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45</xdr:row>
      <xdr:rowOff>47625</xdr:rowOff>
    </xdr:from>
    <xdr:to>
      <xdr:col>37</xdr:col>
      <xdr:colOff>57151</xdr:colOff>
      <xdr:row>61</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67</xdr:row>
      <xdr:rowOff>9525</xdr:rowOff>
    </xdr:from>
    <xdr:to>
      <xdr:col>37</xdr:col>
      <xdr:colOff>125466</xdr:colOff>
      <xdr:row>83</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2</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2</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2</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2</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73</xdr:col>
      <xdr:colOff>34925</xdr:colOff>
      <xdr:row>0</xdr:row>
      <xdr:rowOff>190500</xdr:rowOff>
    </xdr:from>
    <xdr:to>
      <xdr:col>87</xdr:col>
      <xdr:colOff>28575</xdr:colOff>
      <xdr:row>2</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2</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2</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3</xdr:row>
      <xdr:rowOff>22225</xdr:rowOff>
    </xdr:from>
    <xdr:to>
      <xdr:col>53</xdr:col>
      <xdr:colOff>187325</xdr:colOff>
      <xdr:row>12</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3</xdr:row>
      <xdr:rowOff>53975</xdr:rowOff>
    </xdr:from>
    <xdr:to>
      <xdr:col>8</xdr:col>
      <xdr:colOff>187325</xdr:colOff>
      <xdr:row>12</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3</xdr:row>
      <xdr:rowOff>53975</xdr:rowOff>
    </xdr:from>
    <xdr:to>
      <xdr:col>15</xdr:col>
      <xdr:colOff>123825</xdr:colOff>
      <xdr:row>12</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3</xdr:row>
      <xdr:rowOff>53975</xdr:rowOff>
    </xdr:from>
    <xdr:to>
      <xdr:col>23</xdr:col>
      <xdr:colOff>123825</xdr:colOff>
      <xdr:row>12</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3</xdr:row>
      <xdr:rowOff>73025</xdr:rowOff>
    </xdr:from>
    <xdr:to>
      <xdr:col>34</xdr:col>
      <xdr:colOff>60325</xdr:colOff>
      <xdr:row>8</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3</xdr:row>
      <xdr:rowOff>73025</xdr:rowOff>
    </xdr:from>
    <xdr:to>
      <xdr:col>40</xdr:col>
      <xdr:colOff>187325</xdr:colOff>
      <xdr:row>8</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3</xdr:row>
      <xdr:rowOff>85725</xdr:rowOff>
    </xdr:from>
    <xdr:to>
      <xdr:col>44</xdr:col>
      <xdr:colOff>123825</xdr:colOff>
      <xdr:row>8</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7</xdr:row>
      <xdr:rowOff>9525</xdr:rowOff>
    </xdr:from>
    <xdr:to>
      <xdr:col>34</xdr:col>
      <xdr:colOff>60325</xdr:colOff>
      <xdr:row>10</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7</xdr:row>
      <xdr:rowOff>9525</xdr:rowOff>
    </xdr:from>
    <xdr:to>
      <xdr:col>53</xdr:col>
      <xdr:colOff>187325</xdr:colOff>
      <xdr:row>10</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3</xdr:row>
      <xdr:rowOff>22225</xdr:rowOff>
    </xdr:from>
    <xdr:to>
      <xdr:col>64</xdr:col>
      <xdr:colOff>111125</xdr:colOff>
      <xdr:row>9</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3</xdr:row>
      <xdr:rowOff>85725</xdr:rowOff>
    </xdr:from>
    <xdr:to>
      <xdr:col>64</xdr:col>
      <xdr:colOff>180975</xdr:colOff>
      <xdr:row>4</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4</xdr:row>
      <xdr:rowOff>28575</xdr:rowOff>
    </xdr:from>
    <xdr:to>
      <xdr:col>64</xdr:col>
      <xdr:colOff>180975</xdr:colOff>
      <xdr:row>7</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6</xdr:row>
      <xdr:rowOff>28575</xdr:rowOff>
    </xdr:from>
    <xdr:to>
      <xdr:col>65</xdr:col>
      <xdr:colOff>117475</xdr:colOff>
      <xdr:row>9</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3</xdr:row>
      <xdr:rowOff>174625</xdr:rowOff>
    </xdr:from>
    <xdr:to>
      <xdr:col>58</xdr:col>
      <xdr:colOff>22225</xdr:colOff>
      <xdr:row>3</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3</xdr:row>
      <xdr:rowOff>136525</xdr:rowOff>
    </xdr:from>
    <xdr:to>
      <xdr:col>57</xdr:col>
      <xdr:colOff>158750</xdr:colOff>
      <xdr:row>3</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4</xdr:row>
      <xdr:rowOff>117475</xdr:rowOff>
    </xdr:from>
    <xdr:to>
      <xdr:col>57</xdr:col>
      <xdr:colOff>158750</xdr:colOff>
      <xdr:row>5</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6</xdr:row>
      <xdr:rowOff>28575</xdr:rowOff>
    </xdr:from>
    <xdr:to>
      <xdr:col>57</xdr:col>
      <xdr:colOff>101600</xdr:colOff>
      <xdr:row>6</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6</xdr:row>
      <xdr:rowOff>28575</xdr:rowOff>
    </xdr:from>
    <xdr:to>
      <xdr:col>58</xdr:col>
      <xdr:colOff>3175</xdr:colOff>
      <xdr:row>6</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7</xdr:row>
      <xdr:rowOff>95250</xdr:rowOff>
    </xdr:from>
    <xdr:to>
      <xdr:col>57</xdr:col>
      <xdr:colOff>101600</xdr:colOff>
      <xdr:row>8</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8</xdr:row>
      <xdr:rowOff>66675</xdr:rowOff>
    </xdr:from>
    <xdr:to>
      <xdr:col>58</xdr:col>
      <xdr:colOff>3175</xdr:colOff>
      <xdr:row>8</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14</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18</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21</xdr:row>
      <xdr:rowOff>149225</xdr:rowOff>
    </xdr:from>
    <xdr:to>
      <xdr:col>27</xdr:col>
      <xdr:colOff>73025</xdr:colOff>
      <xdr:row>23</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23</xdr:row>
      <xdr:rowOff>81217</xdr:rowOff>
    </xdr:from>
    <xdr:to>
      <xdr:col>18</xdr:col>
      <xdr:colOff>4585</xdr:colOff>
      <xdr:row>25</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23</xdr:row>
      <xdr:rowOff>64546</xdr:rowOff>
    </xdr:from>
    <xdr:to>
      <xdr:col>22</xdr:col>
      <xdr:colOff>10663</xdr:colOff>
      <xdr:row>25</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22</xdr:row>
      <xdr:rowOff>57150</xdr:rowOff>
    </xdr:from>
    <xdr:to>
      <xdr:col>35</xdr:col>
      <xdr:colOff>22225</xdr:colOff>
      <xdr:row>23</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23</xdr:row>
      <xdr:rowOff>28575</xdr:rowOff>
    </xdr:from>
    <xdr:to>
      <xdr:col>35</xdr:col>
      <xdr:colOff>22225</xdr:colOff>
      <xdr:row>24</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22</xdr:row>
      <xdr:rowOff>57150</xdr:rowOff>
    </xdr:from>
    <xdr:to>
      <xdr:col>43</xdr:col>
      <xdr:colOff>22225</xdr:colOff>
      <xdr:row>23</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23</xdr:row>
      <xdr:rowOff>28575</xdr:rowOff>
    </xdr:from>
    <xdr:to>
      <xdr:col>43</xdr:col>
      <xdr:colOff>22225</xdr:colOff>
      <xdr:row>24</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22</xdr:row>
      <xdr:rowOff>57150</xdr:rowOff>
    </xdr:from>
    <xdr:to>
      <xdr:col>51</xdr:col>
      <xdr:colOff>149225</xdr:colOff>
      <xdr:row>23</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23</xdr:row>
      <xdr:rowOff>28575</xdr:rowOff>
    </xdr:from>
    <xdr:to>
      <xdr:col>51</xdr:col>
      <xdr:colOff>149225</xdr:colOff>
      <xdr:row>24</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25</xdr:row>
      <xdr:rowOff>66675</xdr:rowOff>
    </xdr:from>
    <xdr:to>
      <xdr:col>27</xdr:col>
      <xdr:colOff>73025</xdr:colOff>
      <xdr:row>37</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25</xdr:row>
      <xdr:rowOff>66675</xdr:rowOff>
    </xdr:from>
    <xdr:to>
      <xdr:col>53</xdr:col>
      <xdr:colOff>149225</xdr:colOff>
      <xdr:row>37</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25</xdr:row>
      <xdr:rowOff>130175</xdr:rowOff>
    </xdr:from>
    <xdr:to>
      <xdr:col>52</xdr:col>
      <xdr:colOff>149225</xdr:colOff>
      <xdr:row>27</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27</xdr:row>
      <xdr:rowOff>15875</xdr:rowOff>
    </xdr:from>
    <xdr:to>
      <xdr:col>53</xdr:col>
      <xdr:colOff>22225</xdr:colOff>
      <xdr:row>37</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25</xdr:row>
      <xdr:rowOff>66675</xdr:rowOff>
    </xdr:from>
    <xdr:to>
      <xdr:col>27</xdr:col>
      <xdr:colOff>85725</xdr:colOff>
      <xdr:row>37</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21</xdr:row>
      <xdr:rowOff>149225</xdr:rowOff>
    </xdr:from>
    <xdr:to>
      <xdr:col>80</xdr:col>
      <xdr:colOff>9525</xdr:colOff>
      <xdr:row>23</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23</xdr:row>
      <xdr:rowOff>81217</xdr:rowOff>
    </xdr:from>
    <xdr:to>
      <xdr:col>68</xdr:col>
      <xdr:colOff>158482</xdr:colOff>
      <xdr:row>25</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23</xdr:row>
      <xdr:rowOff>64546</xdr:rowOff>
    </xdr:from>
    <xdr:to>
      <xdr:col>75</xdr:col>
      <xdr:colOff>174084</xdr:colOff>
      <xdr:row>25</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22</xdr:row>
      <xdr:rowOff>57150</xdr:rowOff>
    </xdr:from>
    <xdr:to>
      <xdr:col>87</xdr:col>
      <xdr:colOff>149225</xdr:colOff>
      <xdr:row>23</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23</xdr:row>
      <xdr:rowOff>28575</xdr:rowOff>
    </xdr:from>
    <xdr:to>
      <xdr:col>87</xdr:col>
      <xdr:colOff>149225</xdr:colOff>
      <xdr:row>24</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22</xdr:row>
      <xdr:rowOff>57150</xdr:rowOff>
    </xdr:from>
    <xdr:to>
      <xdr:col>95</xdr:col>
      <xdr:colOff>149225</xdr:colOff>
      <xdr:row>23</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23</xdr:row>
      <xdr:rowOff>28575</xdr:rowOff>
    </xdr:from>
    <xdr:to>
      <xdr:col>95</xdr:col>
      <xdr:colOff>149225</xdr:colOff>
      <xdr:row>24</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22</xdr:row>
      <xdr:rowOff>57150</xdr:rowOff>
    </xdr:from>
    <xdr:to>
      <xdr:col>104</xdr:col>
      <xdr:colOff>85725</xdr:colOff>
      <xdr:row>23</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23</xdr:row>
      <xdr:rowOff>28575</xdr:rowOff>
    </xdr:from>
    <xdr:to>
      <xdr:col>104</xdr:col>
      <xdr:colOff>85725</xdr:colOff>
      <xdr:row>24</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25</xdr:row>
      <xdr:rowOff>66675</xdr:rowOff>
    </xdr:from>
    <xdr:to>
      <xdr:col>80</xdr:col>
      <xdr:colOff>9525</xdr:colOff>
      <xdr:row>37</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25</xdr:row>
      <xdr:rowOff>66675</xdr:rowOff>
    </xdr:from>
    <xdr:to>
      <xdr:col>106</xdr:col>
      <xdr:colOff>85725</xdr:colOff>
      <xdr:row>37</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25</xdr:row>
      <xdr:rowOff>130175</xdr:rowOff>
    </xdr:from>
    <xdr:to>
      <xdr:col>105</xdr:col>
      <xdr:colOff>85725</xdr:colOff>
      <xdr:row>27</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27</xdr:row>
      <xdr:rowOff>15875</xdr:rowOff>
    </xdr:from>
    <xdr:to>
      <xdr:col>105</xdr:col>
      <xdr:colOff>149225</xdr:colOff>
      <xdr:row>37</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比増の理由としては役場新庁舎建設事業や真室川中学校屋外運動場改修事業等の大型投資的事業による起債額の増によるものであるが、これまでの繰上償還や以前の大型投資的事業の起債償還終了、地方財政法に基づく財政調整基金に積立をしたことにより類似団体より比較的に比率が低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24</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37</xdr:row>
      <xdr:rowOff>168275</xdr:rowOff>
    </xdr:from>
    <xdr:to>
      <xdr:col>80</xdr:col>
      <xdr:colOff>9525</xdr:colOff>
      <xdr:row>37</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151342</xdr:rowOff>
    </xdr:from>
    <xdr:to>
      <xdr:col>80</xdr:col>
      <xdr:colOff>9525</xdr:colOff>
      <xdr:row>35</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35</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134408</xdr:rowOff>
    </xdr:from>
    <xdr:to>
      <xdr:col>80</xdr:col>
      <xdr:colOff>9525</xdr:colOff>
      <xdr:row>33</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40607</xdr:rowOff>
    </xdr:from>
    <xdr:ext cx="410689" cy="225703"/>
    <xdr:sp macro="" textlink="">
      <xdr:nvSpPr>
        <xdr:cNvPr id="67" name="テキスト ボックス 6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117475</xdr:rowOff>
    </xdr:from>
    <xdr:to>
      <xdr:col>80</xdr:col>
      <xdr:colOff>9525</xdr:colOff>
      <xdr:row>31</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23674</xdr:rowOff>
    </xdr:from>
    <xdr:ext cx="410689" cy="225703"/>
    <xdr:sp macro="" textlink="">
      <xdr:nvSpPr>
        <xdr:cNvPr id="69" name="テキスト ボックス 6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100542</xdr:rowOff>
    </xdr:from>
    <xdr:to>
      <xdr:col>80</xdr:col>
      <xdr:colOff>9525</xdr:colOff>
      <xdr:row>29</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6741</xdr:rowOff>
    </xdr:from>
    <xdr:ext cx="410689" cy="225703"/>
    <xdr:sp macro="" textlink="">
      <xdr:nvSpPr>
        <xdr:cNvPr id="71" name="テキスト ボックス 7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83608</xdr:rowOff>
    </xdr:from>
    <xdr:to>
      <xdr:col>80</xdr:col>
      <xdr:colOff>9525</xdr:colOff>
      <xdr:row>27</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161257</xdr:rowOff>
    </xdr:from>
    <xdr:ext cx="482824" cy="225703"/>
    <xdr:sp macro="" textlink="">
      <xdr:nvSpPr>
        <xdr:cNvPr id="73" name="テキスト ボックス 7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66675</xdr:rowOff>
    </xdr:from>
    <xdr:to>
      <xdr:col>80</xdr:col>
      <xdr:colOff>9525</xdr:colOff>
      <xdr:row>25</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24</xdr:row>
      <xdr:rowOff>144324</xdr:rowOff>
    </xdr:from>
    <xdr:ext cx="482824" cy="225703"/>
    <xdr:sp macro="" textlink="">
      <xdr:nvSpPr>
        <xdr:cNvPr id="75" name="テキスト ボックス 7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66675</xdr:rowOff>
    </xdr:from>
    <xdr:to>
      <xdr:col>80</xdr:col>
      <xdr:colOff>9525</xdr:colOff>
      <xdr:row>37</xdr:row>
      <xdr:rowOff>168275</xdr:rowOff>
    </xdr:to>
    <xdr:sp macro="" textlink="">
      <xdr:nvSpPr>
        <xdr:cNvPr id="7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15551</xdr:rowOff>
    </xdr:from>
    <xdr:to>
      <xdr:col>76</xdr:col>
      <xdr:colOff>21589</xdr:colOff>
      <xdr:row>35</xdr:row>
      <xdr:rowOff>151342</xdr:rowOff>
    </xdr:to>
    <xdr:cxnSp macro="">
      <xdr:nvCxnSpPr>
        <xdr:cNvPr id="77" name="直線コネクタ 76"/>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155169</xdr:rowOff>
    </xdr:from>
    <xdr:ext cx="340478" cy="259045"/>
    <xdr:sp macro="" textlink="">
      <xdr:nvSpPr>
        <xdr:cNvPr id="7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151342</xdr:rowOff>
    </xdr:from>
    <xdr:to>
      <xdr:col>76</xdr:col>
      <xdr:colOff>111125</xdr:colOff>
      <xdr:row>35</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133678</xdr:rowOff>
    </xdr:from>
    <xdr:ext cx="560923" cy="259045"/>
    <xdr:sp macro="" textlink="">
      <xdr:nvSpPr>
        <xdr:cNvPr id="80"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15551</xdr:rowOff>
    </xdr:from>
    <xdr:to>
      <xdr:col>76</xdr:col>
      <xdr:colOff>111125</xdr:colOff>
      <xdr:row>28</xdr:row>
      <xdr:rowOff>15551</xdr:rowOff>
    </xdr:to>
    <xdr:cxnSp macro="">
      <xdr:nvCxnSpPr>
        <xdr:cNvPr id="81" name="直線コネクタ 80"/>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82906</xdr:rowOff>
    </xdr:from>
    <xdr:ext cx="469744" cy="259045"/>
    <xdr:sp macro="" textlink="">
      <xdr:nvSpPr>
        <xdr:cNvPr id="82"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60029</xdr:rowOff>
    </xdr:from>
    <xdr:to>
      <xdr:col>76</xdr:col>
      <xdr:colOff>73025</xdr:colOff>
      <xdr:row>32</xdr:row>
      <xdr:rowOff>161629</xdr:rowOff>
    </xdr:to>
    <xdr:sp macro="" textlink="">
      <xdr:nvSpPr>
        <xdr:cNvPr id="83" name="フローチャート: 判断 82"/>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43116</xdr:rowOff>
    </xdr:from>
    <xdr:to>
      <xdr:col>72</xdr:col>
      <xdr:colOff>123825</xdr:colOff>
      <xdr:row>32</xdr:row>
      <xdr:rowOff>144716</xdr:rowOff>
    </xdr:to>
    <xdr:sp macro="" textlink="">
      <xdr:nvSpPr>
        <xdr:cNvPr id="84" name="フローチャート: 判断 83"/>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38</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38</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38</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38</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38</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133195</xdr:rowOff>
    </xdr:from>
    <xdr:to>
      <xdr:col>76</xdr:col>
      <xdr:colOff>73025</xdr:colOff>
      <xdr:row>33</xdr:row>
      <xdr:rowOff>63345</xdr:rowOff>
    </xdr:to>
    <xdr:sp macro="" textlink="">
      <xdr:nvSpPr>
        <xdr:cNvPr id="90" name="楕円 89"/>
        <xdr:cNvSpPr/>
      </xdr:nvSpPr>
      <xdr:spPr>
        <a:xfrm>
          <a:off x="14744700" y="62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111622</xdr:rowOff>
    </xdr:from>
    <xdr:ext cx="469744" cy="259045"/>
    <xdr:sp macro="" textlink="">
      <xdr:nvSpPr>
        <xdr:cNvPr id="91" name="債務償還比率該当値テキスト"/>
        <xdr:cNvSpPr txBox="1"/>
      </xdr:nvSpPr>
      <xdr:spPr>
        <a:xfrm>
          <a:off x="14846300" y="61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16559</xdr:rowOff>
    </xdr:from>
    <xdr:to>
      <xdr:col>72</xdr:col>
      <xdr:colOff>123825</xdr:colOff>
      <xdr:row>33</xdr:row>
      <xdr:rowOff>118159</xdr:rowOff>
    </xdr:to>
    <xdr:sp macro="" textlink="">
      <xdr:nvSpPr>
        <xdr:cNvPr id="92" name="楕円 91"/>
        <xdr:cNvSpPr/>
      </xdr:nvSpPr>
      <xdr:spPr>
        <a:xfrm>
          <a:off x="14033500" y="62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12545</xdr:rowOff>
    </xdr:from>
    <xdr:to>
      <xdr:col>76</xdr:col>
      <xdr:colOff>22225</xdr:colOff>
      <xdr:row>33</xdr:row>
      <xdr:rowOff>67359</xdr:rowOff>
    </xdr:to>
    <xdr:cxnSp macro="">
      <xdr:nvCxnSpPr>
        <xdr:cNvPr id="93" name="直線コネクタ 92"/>
        <xdr:cNvCxnSpPr/>
      </xdr:nvCxnSpPr>
      <xdr:spPr>
        <a:xfrm flipV="1">
          <a:off x="14084300" y="6270470"/>
          <a:ext cx="711200" cy="5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161243</xdr:rowOff>
    </xdr:from>
    <xdr:ext cx="469744" cy="259045"/>
    <xdr:sp macro="" textlink="">
      <xdr:nvSpPr>
        <xdr:cNvPr id="94"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109286</xdr:rowOff>
    </xdr:from>
    <xdr:ext cx="469744" cy="259045"/>
    <xdr:sp macro="" textlink="">
      <xdr:nvSpPr>
        <xdr:cNvPr id="95" name="n_1mainValue債務償還比率"/>
        <xdr:cNvSpPr txBox="1"/>
      </xdr:nvSpPr>
      <xdr:spPr>
        <a:xfrm>
          <a:off x="13836727" y="636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42</xdr:row>
      <xdr:rowOff>152400</xdr:rowOff>
    </xdr:from>
    <xdr:to>
      <xdr:col>36</xdr:col>
      <xdr:colOff>22225</xdr:colOff>
      <xdr:row>44</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64</xdr:row>
      <xdr:rowOff>142875</xdr:rowOff>
    </xdr:from>
    <xdr:to>
      <xdr:col>36</xdr:col>
      <xdr:colOff>22225</xdr:colOff>
      <xdr:row>66</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45</xdr:row>
      <xdr:rowOff>19050</xdr:rowOff>
    </xdr:from>
    <xdr:to>
      <xdr:col>36</xdr:col>
      <xdr:colOff>149225</xdr:colOff>
      <xdr:row>61</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45</xdr:row>
      <xdr:rowOff>146050</xdr:rowOff>
    </xdr:from>
    <xdr:to>
      <xdr:col>36</xdr:col>
      <xdr:colOff>22225</xdr:colOff>
      <xdr:row>59</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66</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82</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全国平を上回る高齢化率（平成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月現在で</a:t>
          </a:r>
          <a:r>
            <a:rPr kumimoji="1" lang="en-US" altLang="ja-JP" sz="1300" baseline="0">
              <a:latin typeface="ＭＳ Ｐゴシック" panose="020B0600070205080204" pitchFamily="50" charset="-128"/>
              <a:ea typeface="ＭＳ Ｐゴシック" panose="020B0600070205080204" pitchFamily="50" charset="-128"/>
            </a:rPr>
            <a:t>39.8</a:t>
          </a:r>
          <a:r>
            <a:rPr kumimoji="1" lang="ja-JP" altLang="en-US" sz="1300" baseline="0">
              <a:latin typeface="ＭＳ Ｐゴシック" panose="020B0600070205080204" pitchFamily="50" charset="-128"/>
              <a:ea typeface="ＭＳ Ｐゴシック" panose="020B0600070205080204" pitchFamily="50" charset="-128"/>
            </a:rPr>
            <a:t>％）に加え、少子化等による過疎化の進行により、課税客体が著しく減少しているため、類似団体を下回る状況になっている。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本町は広い面積を有し、各所に集落が点在していることから、道路橋りょう、学校、病院等のインフラ整備を行う必要があり、投資的事業費の需要額の高さも事業費類似団体平均を下回る要因として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今後も投資的事業を厳選し、公債費の抑制を図りつつ、徴収業務を強化して財源確保に努めていく。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83" name="テキスト ボックス 82"/>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経常収支比率を求めるための分母となる歳入（経常一般財源）については市町村民税の法人割や評価替えによる固定資産税の減、普通交付税及び臨時財政対策債の減の要因により全体として前年度比</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百万円の減となっている。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となる歳出（経常経費充当一般財源）については職員増による人件費の増、物件費については森林交流施設経費を一般会計に移行したことによる農業費の増、豪雪による冬期交通費の増、消防関連経費の増、スクールバス運転業務を含む教育関連経費の増により経常経費が大幅な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上記の理由により前年度より分母が減、分子が増となったことから前年度比</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ポイント増となった。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64</xdr:row>
      <xdr:rowOff>127846</xdr:rowOff>
    </xdr:to>
    <xdr:cxnSp macro="">
      <xdr:nvCxnSpPr>
        <xdr:cNvPr id="133" name="直線コネクタ 132"/>
        <xdr:cNvCxnSpPr/>
      </xdr:nvCxnSpPr>
      <xdr:spPr>
        <a:xfrm>
          <a:off x="4114800" y="1089956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98213</xdr:rowOff>
    </xdr:to>
    <xdr:cxnSp macro="">
      <xdr:nvCxnSpPr>
        <xdr:cNvPr id="136" name="直線コネクタ 135"/>
        <xdr:cNvCxnSpPr/>
      </xdr:nvCxnSpPr>
      <xdr:spPr>
        <a:xfrm>
          <a:off x="3225800" y="10790979"/>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62</xdr:row>
      <xdr:rowOff>161079</xdr:rowOff>
    </xdr:to>
    <xdr:cxnSp macro="">
      <xdr:nvCxnSpPr>
        <xdr:cNvPr id="139" name="直線コネクタ 138"/>
        <xdr:cNvCxnSpPr/>
      </xdr:nvCxnSpPr>
      <xdr:spPr>
        <a:xfrm>
          <a:off x="2336800" y="1073467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17780</xdr:rowOff>
    </xdr:to>
    <xdr:cxnSp macro="">
      <xdr:nvCxnSpPr>
        <xdr:cNvPr id="142" name="直線コネクタ 141"/>
        <xdr:cNvCxnSpPr/>
      </xdr:nvCxnSpPr>
      <xdr:spPr>
        <a:xfrm flipV="1">
          <a:off x="1447800" y="107346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2" name="楕円 151"/>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3"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6" name="楕円 155"/>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7" name="テキスト ボックス 156"/>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59" name="テキスト ボックス 15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0" name="楕円 159"/>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1" name="テキスト ボックス 160"/>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人当たりの決算額については前年度比</a:t>
          </a:r>
          <a:r>
            <a:rPr kumimoji="1" lang="en-US" altLang="ja-JP" sz="1300">
              <a:latin typeface="ＭＳ Ｐゴシック" panose="020B0600070205080204" pitchFamily="50" charset="-128"/>
              <a:ea typeface="ＭＳ Ｐゴシック" panose="020B0600070205080204" pitchFamily="50" charset="-128"/>
            </a:rPr>
            <a:t>12,316</a:t>
          </a:r>
          <a:r>
            <a:rPr kumimoji="1" lang="ja-JP" altLang="en-US" sz="1300">
              <a:latin typeface="ＭＳ Ｐゴシック" panose="020B0600070205080204" pitchFamily="50" charset="-128"/>
              <a:ea typeface="ＭＳ Ｐゴシック" panose="020B0600070205080204" pitchFamily="50" charset="-128"/>
            </a:rPr>
            <a:t>円の増となっている。これは当町の年度末人口が</a:t>
          </a:r>
          <a:r>
            <a:rPr kumimoji="1" lang="en-US" altLang="ja-JP" sz="1300">
              <a:latin typeface="ＭＳ Ｐゴシック" panose="020B0600070205080204" pitchFamily="50" charset="-128"/>
              <a:ea typeface="ＭＳ Ｐゴシック" panose="020B0600070205080204" pitchFamily="50" charset="-128"/>
            </a:rPr>
            <a:t>7,914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7,676</a:t>
          </a:r>
          <a:r>
            <a:rPr kumimoji="1" lang="ja-JP" altLang="en-US" sz="1300">
              <a:latin typeface="ＭＳ Ｐゴシック" panose="020B0600070205080204" pitchFamily="50" charset="-128"/>
              <a:ea typeface="ＭＳ Ｐゴシック" panose="020B0600070205080204" pitchFamily="50" charset="-128"/>
            </a:rPr>
            <a:t>人へ減となっており、人件費及び物件費等決算額が増となっているためである。人件費については職員が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名増となったことから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増。物件費についてはふるさと納税関連経費が減となっているものの、森林交流施設経費を一般会計に移行したことによる農業費の増、豪雪による冬期交通費の増、消防関連経費の増、スクールバス運転業務を含む教育関連経費の増により全体と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百万円の増となっている。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68244</xdr:rowOff>
    </xdr:from>
    <xdr:to>
      <xdr:col>23</xdr:col>
      <xdr:colOff>133350</xdr:colOff>
      <xdr:row>82</xdr:row>
      <xdr:rowOff>110699</xdr:rowOff>
    </xdr:to>
    <xdr:cxnSp macro="">
      <xdr:nvCxnSpPr>
        <xdr:cNvPr id="198" name="直線コネクタ 197"/>
        <xdr:cNvCxnSpPr/>
      </xdr:nvCxnSpPr>
      <xdr:spPr>
        <a:xfrm>
          <a:off x="4114800" y="141271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68244</xdr:rowOff>
    </xdr:from>
    <xdr:to>
      <xdr:col>19</xdr:col>
      <xdr:colOff>133350</xdr:colOff>
      <xdr:row>82</xdr:row>
      <xdr:rowOff>71839</xdr:rowOff>
    </xdr:to>
    <xdr:cxnSp macro="">
      <xdr:nvCxnSpPr>
        <xdr:cNvPr id="201" name="直線コネクタ 200"/>
        <xdr:cNvCxnSpPr/>
      </xdr:nvCxnSpPr>
      <xdr:spPr>
        <a:xfrm flipV="1">
          <a:off x="3225800" y="14127144"/>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33079</xdr:rowOff>
    </xdr:from>
    <xdr:to>
      <xdr:col>15</xdr:col>
      <xdr:colOff>82550</xdr:colOff>
      <xdr:row>82</xdr:row>
      <xdr:rowOff>71839</xdr:rowOff>
    </xdr:to>
    <xdr:cxnSp macro="">
      <xdr:nvCxnSpPr>
        <xdr:cNvPr id="204" name="直線コネクタ 203"/>
        <xdr:cNvCxnSpPr/>
      </xdr:nvCxnSpPr>
      <xdr:spPr>
        <a:xfrm>
          <a:off x="2336800" y="14091979"/>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158659</xdr:rowOff>
    </xdr:from>
    <xdr:to>
      <xdr:col>11</xdr:col>
      <xdr:colOff>31750</xdr:colOff>
      <xdr:row>82</xdr:row>
      <xdr:rowOff>33079</xdr:rowOff>
    </xdr:to>
    <xdr:cxnSp macro="">
      <xdr:nvCxnSpPr>
        <xdr:cNvPr id="207" name="直線コネクタ 206"/>
        <xdr:cNvCxnSpPr/>
      </xdr:nvCxnSpPr>
      <xdr:spPr>
        <a:xfrm>
          <a:off x="1447800" y="14046109"/>
          <a:ext cx="889000" cy="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59899</xdr:rowOff>
    </xdr:from>
    <xdr:to>
      <xdr:col>23</xdr:col>
      <xdr:colOff>184150</xdr:colOff>
      <xdr:row>82</xdr:row>
      <xdr:rowOff>161499</xdr:rowOff>
    </xdr:to>
    <xdr:sp macro="" textlink="">
      <xdr:nvSpPr>
        <xdr:cNvPr id="217" name="楕円 216"/>
        <xdr:cNvSpPr/>
      </xdr:nvSpPr>
      <xdr:spPr>
        <a:xfrm>
          <a:off x="4902200" y="141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76426</xdr:rowOff>
    </xdr:from>
    <xdr:ext cx="762000" cy="259045"/>
    <xdr:sp macro="" textlink="">
      <xdr:nvSpPr>
        <xdr:cNvPr id="218" name="人件費・物件費等の状況該当値テキスト"/>
        <xdr:cNvSpPr txBox="1"/>
      </xdr:nvSpPr>
      <xdr:spPr>
        <a:xfrm>
          <a:off x="5041900" y="1396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17444</xdr:rowOff>
    </xdr:from>
    <xdr:to>
      <xdr:col>19</xdr:col>
      <xdr:colOff>184150</xdr:colOff>
      <xdr:row>82</xdr:row>
      <xdr:rowOff>119044</xdr:rowOff>
    </xdr:to>
    <xdr:sp macro="" textlink="">
      <xdr:nvSpPr>
        <xdr:cNvPr id="219" name="楕円 218"/>
        <xdr:cNvSpPr/>
      </xdr:nvSpPr>
      <xdr:spPr>
        <a:xfrm>
          <a:off x="4064000" y="140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129221</xdr:rowOff>
    </xdr:from>
    <xdr:ext cx="736600" cy="259045"/>
    <xdr:sp macro="" textlink="">
      <xdr:nvSpPr>
        <xdr:cNvPr id="220" name="テキスト ボックス 219"/>
        <xdr:cNvSpPr txBox="1"/>
      </xdr:nvSpPr>
      <xdr:spPr>
        <a:xfrm>
          <a:off x="3733800" y="1384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21039</xdr:rowOff>
    </xdr:from>
    <xdr:to>
      <xdr:col>15</xdr:col>
      <xdr:colOff>133350</xdr:colOff>
      <xdr:row>82</xdr:row>
      <xdr:rowOff>122639</xdr:rowOff>
    </xdr:to>
    <xdr:sp macro="" textlink="">
      <xdr:nvSpPr>
        <xdr:cNvPr id="221" name="楕円 220"/>
        <xdr:cNvSpPr/>
      </xdr:nvSpPr>
      <xdr:spPr>
        <a:xfrm>
          <a:off x="3175000" y="140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132816</xdr:rowOff>
    </xdr:from>
    <xdr:ext cx="762000" cy="259045"/>
    <xdr:sp macro="" textlink="">
      <xdr:nvSpPr>
        <xdr:cNvPr id="222" name="テキスト ボックス 221"/>
        <xdr:cNvSpPr txBox="1"/>
      </xdr:nvSpPr>
      <xdr:spPr>
        <a:xfrm>
          <a:off x="2844800" y="1384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153729</xdr:rowOff>
    </xdr:from>
    <xdr:to>
      <xdr:col>11</xdr:col>
      <xdr:colOff>82550</xdr:colOff>
      <xdr:row>82</xdr:row>
      <xdr:rowOff>83879</xdr:rowOff>
    </xdr:to>
    <xdr:sp macro="" textlink="">
      <xdr:nvSpPr>
        <xdr:cNvPr id="223" name="楕円 222"/>
        <xdr:cNvSpPr/>
      </xdr:nvSpPr>
      <xdr:spPr>
        <a:xfrm>
          <a:off x="2286000" y="140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94056</xdr:rowOff>
    </xdr:from>
    <xdr:ext cx="762000" cy="259045"/>
    <xdr:sp macro="" textlink="">
      <xdr:nvSpPr>
        <xdr:cNvPr id="224" name="テキスト ボックス 223"/>
        <xdr:cNvSpPr txBox="1"/>
      </xdr:nvSpPr>
      <xdr:spPr>
        <a:xfrm>
          <a:off x="1955800" y="1381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107859</xdr:rowOff>
    </xdr:from>
    <xdr:to>
      <xdr:col>7</xdr:col>
      <xdr:colOff>31750</xdr:colOff>
      <xdr:row>82</xdr:row>
      <xdr:rowOff>38009</xdr:rowOff>
    </xdr:to>
    <xdr:sp macro="" textlink="">
      <xdr:nvSpPr>
        <xdr:cNvPr id="225" name="楕円 224"/>
        <xdr:cNvSpPr/>
      </xdr:nvSpPr>
      <xdr:spPr>
        <a:xfrm>
          <a:off x="1397000" y="139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48186</xdr:rowOff>
    </xdr:from>
    <xdr:ext cx="762000" cy="259045"/>
    <xdr:sp macro="" textlink="">
      <xdr:nvSpPr>
        <xdr:cNvPr id="226" name="テキスト ボックス 225"/>
        <xdr:cNvSpPr txBox="1"/>
      </xdr:nvSpPr>
      <xdr:spPr>
        <a:xfrm>
          <a:off x="1066800" y="1376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給料表改定や職員退職・採用による構成変動及び経験年数階層の変動等の複数の増減要因を総括すると近年は増加傾向にある。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168628</xdr:rowOff>
    </xdr:to>
    <xdr:cxnSp macro="">
      <xdr:nvCxnSpPr>
        <xdr:cNvPr id="260" name="直線コネクタ 259"/>
        <xdr:cNvCxnSpPr/>
      </xdr:nvCxnSpPr>
      <xdr:spPr>
        <a:xfrm>
          <a:off x="16179800" y="1487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128411</xdr:rowOff>
    </xdr:to>
    <xdr:cxnSp macro="">
      <xdr:nvCxnSpPr>
        <xdr:cNvPr id="263" name="直線コネクタ 262"/>
        <xdr:cNvCxnSpPr/>
      </xdr:nvCxnSpPr>
      <xdr:spPr>
        <a:xfrm>
          <a:off x="15290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141816</xdr:rowOff>
    </xdr:to>
    <xdr:cxnSp macro="">
      <xdr:nvCxnSpPr>
        <xdr:cNvPr id="266" name="直線コネクタ 265"/>
        <xdr:cNvCxnSpPr/>
      </xdr:nvCxnSpPr>
      <xdr:spPr>
        <a:xfrm flipV="1">
          <a:off x="14401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9" name="直線コネクタ 268"/>
        <xdr:cNvCxnSpPr/>
      </xdr:nvCxnSpPr>
      <xdr:spPr>
        <a:xfrm>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9" name="楕円 278"/>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80"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1" name="楕円 280"/>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2" name="テキスト ボックス 281"/>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3" name="楕円 282"/>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4" name="テキスト ボックス 283"/>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5" name="楕円 284"/>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6" name="テキスト ボックス 285"/>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名増となり、当町の年度末人口については</a:t>
          </a:r>
          <a:r>
            <a:rPr kumimoji="1" lang="en-US" altLang="ja-JP" sz="1300">
              <a:latin typeface="ＭＳ Ｐゴシック" panose="020B0600070205080204" pitchFamily="50" charset="-128"/>
              <a:ea typeface="ＭＳ Ｐゴシック" panose="020B0600070205080204" pitchFamily="50" charset="-128"/>
            </a:rPr>
            <a:t>7,914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7,676</a:t>
          </a:r>
          <a:r>
            <a:rPr kumimoji="1" lang="ja-JP" altLang="en-US" sz="1300">
              <a:latin typeface="ＭＳ Ｐゴシック" panose="020B0600070205080204" pitchFamily="50" charset="-128"/>
              <a:ea typeface="ＭＳ Ｐゴシック" panose="020B0600070205080204" pitchFamily="50" charset="-128"/>
            </a:rPr>
            <a:t>人に減少しているため、人口千人当たりの職員数は前年度比</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人増となっている。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65215</xdr:rowOff>
    </xdr:from>
    <xdr:to>
      <xdr:col>81</xdr:col>
      <xdr:colOff>44450</xdr:colOff>
      <xdr:row>60</xdr:row>
      <xdr:rowOff>94774</xdr:rowOff>
    </xdr:to>
    <xdr:cxnSp macro="">
      <xdr:nvCxnSpPr>
        <xdr:cNvPr id="319" name="直線コネクタ 318"/>
        <xdr:cNvCxnSpPr/>
      </xdr:nvCxnSpPr>
      <xdr:spPr>
        <a:xfrm>
          <a:off x="16179800" y="10352215"/>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39275</xdr:rowOff>
    </xdr:from>
    <xdr:to>
      <xdr:col>77</xdr:col>
      <xdr:colOff>44450</xdr:colOff>
      <xdr:row>60</xdr:row>
      <xdr:rowOff>65215</xdr:rowOff>
    </xdr:to>
    <xdr:cxnSp macro="">
      <xdr:nvCxnSpPr>
        <xdr:cNvPr id="322" name="直線コネクタ 321"/>
        <xdr:cNvCxnSpPr/>
      </xdr:nvCxnSpPr>
      <xdr:spPr>
        <a:xfrm>
          <a:off x="15290800" y="10326275"/>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38068</xdr:rowOff>
    </xdr:from>
    <xdr:to>
      <xdr:col>72</xdr:col>
      <xdr:colOff>203200</xdr:colOff>
      <xdr:row>60</xdr:row>
      <xdr:rowOff>39275</xdr:rowOff>
    </xdr:to>
    <xdr:cxnSp macro="">
      <xdr:nvCxnSpPr>
        <xdr:cNvPr id="325" name="直線コネクタ 324"/>
        <xdr:cNvCxnSpPr/>
      </xdr:nvCxnSpPr>
      <xdr:spPr>
        <a:xfrm>
          <a:off x="14401800" y="1032506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38068</xdr:rowOff>
    </xdr:from>
    <xdr:to>
      <xdr:col>68</xdr:col>
      <xdr:colOff>152400</xdr:colOff>
      <xdr:row>60</xdr:row>
      <xdr:rowOff>48323</xdr:rowOff>
    </xdr:to>
    <xdr:cxnSp macro="">
      <xdr:nvCxnSpPr>
        <xdr:cNvPr id="328" name="直線コネクタ 327"/>
        <xdr:cNvCxnSpPr/>
      </xdr:nvCxnSpPr>
      <xdr:spPr>
        <a:xfrm flipV="1">
          <a:off x="13512800" y="1032506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38" name="楕円 337"/>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16051</xdr:rowOff>
    </xdr:from>
    <xdr:ext cx="762000" cy="259045"/>
    <xdr:sp macro="" textlink="">
      <xdr:nvSpPr>
        <xdr:cNvPr id="339" name="定員管理の状況該当値テキスト"/>
        <xdr:cNvSpPr txBox="1"/>
      </xdr:nvSpPr>
      <xdr:spPr>
        <a:xfrm>
          <a:off x="17106900" y="1030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14415</xdr:rowOff>
    </xdr:from>
    <xdr:to>
      <xdr:col>77</xdr:col>
      <xdr:colOff>95250</xdr:colOff>
      <xdr:row>60</xdr:row>
      <xdr:rowOff>116015</xdr:rowOff>
    </xdr:to>
    <xdr:sp macro="" textlink="">
      <xdr:nvSpPr>
        <xdr:cNvPr id="340" name="楕円 339"/>
        <xdr:cNvSpPr/>
      </xdr:nvSpPr>
      <xdr:spPr>
        <a:xfrm>
          <a:off x="16129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100792</xdr:rowOff>
    </xdr:from>
    <xdr:ext cx="736600" cy="259045"/>
    <xdr:sp macro="" textlink="">
      <xdr:nvSpPr>
        <xdr:cNvPr id="341" name="テキスト ボックス 340"/>
        <xdr:cNvSpPr txBox="1"/>
      </xdr:nvSpPr>
      <xdr:spPr>
        <a:xfrm>
          <a:off x="15798800" y="1038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159925</xdr:rowOff>
    </xdr:from>
    <xdr:to>
      <xdr:col>73</xdr:col>
      <xdr:colOff>44450</xdr:colOff>
      <xdr:row>60</xdr:row>
      <xdr:rowOff>90075</xdr:rowOff>
    </xdr:to>
    <xdr:sp macro="" textlink="">
      <xdr:nvSpPr>
        <xdr:cNvPr id="342" name="楕円 341"/>
        <xdr:cNvSpPr/>
      </xdr:nvSpPr>
      <xdr:spPr>
        <a:xfrm>
          <a:off x="15240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100252</xdr:rowOff>
    </xdr:from>
    <xdr:ext cx="762000" cy="259045"/>
    <xdr:sp macro="" textlink="">
      <xdr:nvSpPr>
        <xdr:cNvPr id="343" name="テキスト ボックス 342"/>
        <xdr:cNvSpPr txBox="1"/>
      </xdr:nvSpPr>
      <xdr:spPr>
        <a:xfrm>
          <a:off x="14909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158718</xdr:rowOff>
    </xdr:from>
    <xdr:to>
      <xdr:col>68</xdr:col>
      <xdr:colOff>203200</xdr:colOff>
      <xdr:row>60</xdr:row>
      <xdr:rowOff>88868</xdr:rowOff>
    </xdr:to>
    <xdr:sp macro="" textlink="">
      <xdr:nvSpPr>
        <xdr:cNvPr id="344" name="楕円 343"/>
        <xdr:cNvSpPr/>
      </xdr:nvSpPr>
      <xdr:spPr>
        <a:xfrm>
          <a:off x="14351000" y="102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99045</xdr:rowOff>
    </xdr:from>
    <xdr:ext cx="762000" cy="259045"/>
    <xdr:sp macro="" textlink="">
      <xdr:nvSpPr>
        <xdr:cNvPr id="345" name="テキスト ボックス 344"/>
        <xdr:cNvSpPr txBox="1"/>
      </xdr:nvSpPr>
      <xdr:spPr>
        <a:xfrm>
          <a:off x="14020800" y="1004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168973</xdr:rowOff>
    </xdr:from>
    <xdr:to>
      <xdr:col>64</xdr:col>
      <xdr:colOff>152400</xdr:colOff>
      <xdr:row>60</xdr:row>
      <xdr:rowOff>99123</xdr:rowOff>
    </xdr:to>
    <xdr:sp macro="" textlink="">
      <xdr:nvSpPr>
        <xdr:cNvPr id="346" name="楕円 345"/>
        <xdr:cNvSpPr/>
      </xdr:nvSpPr>
      <xdr:spPr>
        <a:xfrm>
          <a:off x="13462000" y="10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109300</xdr:rowOff>
    </xdr:from>
    <xdr:ext cx="762000" cy="259045"/>
    <xdr:sp macro="" textlink="">
      <xdr:nvSpPr>
        <xdr:cNvPr id="347" name="テキスト ボックス 346"/>
        <xdr:cNvSpPr txBox="1"/>
      </xdr:nvSpPr>
      <xdr:spPr>
        <a:xfrm>
          <a:off x="13131800" y="100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公営企業会計における地方債準元利償還金が増となったため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今後も役場新庁舎建設、インフラ整備、ほ場整備など大型投資的事業を予定しているため、実施事業を厳選し、平準化を図り、財政健全化に努めていく。　</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9" name="直線コネクタ 378"/>
        <xdr:cNvCxnSpPr/>
      </xdr:nvCxnSpPr>
      <xdr:spPr>
        <a:xfrm>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115062</xdr:rowOff>
    </xdr:to>
    <xdr:cxnSp macro="">
      <xdr:nvCxnSpPr>
        <xdr:cNvPr id="382" name="直線コネクタ 381"/>
        <xdr:cNvCxnSpPr/>
      </xdr:nvCxnSpPr>
      <xdr:spPr>
        <a:xfrm>
          <a:off x="15290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134366</xdr:rowOff>
    </xdr:to>
    <xdr:cxnSp macro="">
      <xdr:nvCxnSpPr>
        <xdr:cNvPr id="385" name="直線コネクタ 384"/>
        <xdr:cNvCxnSpPr/>
      </xdr:nvCxnSpPr>
      <xdr:spPr>
        <a:xfrm flipV="1">
          <a:off x="14401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40132</xdr:rowOff>
    </xdr:to>
    <xdr:cxnSp macro="">
      <xdr:nvCxnSpPr>
        <xdr:cNvPr id="388" name="直線コネクタ 387"/>
        <xdr:cNvCxnSpPr/>
      </xdr:nvCxnSpPr>
      <xdr:spPr>
        <a:xfrm flipV="1">
          <a:off x="13512800" y="68209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8" name="楕円 397"/>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9"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0" name="楕円 399"/>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1" name="テキスト ボックス 400"/>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2" name="楕円 401"/>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3" name="テキスト ボックス 402"/>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4" name="楕円 403"/>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5" name="テキスト ボックス 404"/>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6" name="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ポイントの減となっているが、指標において工事費における債務負担行為を含めないとされていることから、役場新庁舎建設事業費を含んでいないため大幅な減となっている。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147447</xdr:rowOff>
    </xdr:from>
    <xdr:to>
      <xdr:col>81</xdr:col>
      <xdr:colOff>44450</xdr:colOff>
      <xdr:row>14</xdr:row>
      <xdr:rowOff>14605</xdr:rowOff>
    </xdr:to>
    <xdr:cxnSp macro="">
      <xdr:nvCxnSpPr>
        <xdr:cNvPr id="441" name="直線コネクタ 440"/>
        <xdr:cNvCxnSpPr/>
      </xdr:nvCxnSpPr>
      <xdr:spPr>
        <a:xfrm flipV="1">
          <a:off x="16179800" y="2376297"/>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14605</xdr:rowOff>
    </xdr:from>
    <xdr:to>
      <xdr:col>77</xdr:col>
      <xdr:colOff>44450</xdr:colOff>
      <xdr:row>14</xdr:row>
      <xdr:rowOff>21844</xdr:rowOff>
    </xdr:to>
    <xdr:cxnSp macro="">
      <xdr:nvCxnSpPr>
        <xdr:cNvPr id="444" name="直線コネクタ 443"/>
        <xdr:cNvCxnSpPr/>
      </xdr:nvCxnSpPr>
      <xdr:spPr>
        <a:xfrm flipV="1">
          <a:off x="15290800" y="24149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21844</xdr:rowOff>
    </xdr:from>
    <xdr:to>
      <xdr:col>72</xdr:col>
      <xdr:colOff>203200</xdr:colOff>
      <xdr:row>14</xdr:row>
      <xdr:rowOff>122386</xdr:rowOff>
    </xdr:to>
    <xdr:cxnSp macro="">
      <xdr:nvCxnSpPr>
        <xdr:cNvPr id="447" name="直線コネクタ 446"/>
        <xdr:cNvCxnSpPr/>
      </xdr:nvCxnSpPr>
      <xdr:spPr>
        <a:xfrm flipV="1">
          <a:off x="14401800" y="242214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15</xdr:row>
      <xdr:rowOff>45043</xdr:rowOff>
    </xdr:to>
    <xdr:cxnSp macro="">
      <xdr:nvCxnSpPr>
        <xdr:cNvPr id="450" name="直線コネクタ 449"/>
        <xdr:cNvCxnSpPr/>
      </xdr:nvCxnSpPr>
      <xdr:spPr>
        <a:xfrm flipV="1">
          <a:off x="13512800" y="252268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96647</xdr:rowOff>
    </xdr:from>
    <xdr:to>
      <xdr:col>81</xdr:col>
      <xdr:colOff>95250</xdr:colOff>
      <xdr:row>14</xdr:row>
      <xdr:rowOff>26797</xdr:rowOff>
    </xdr:to>
    <xdr:sp macro="" textlink="">
      <xdr:nvSpPr>
        <xdr:cNvPr id="460" name="楕円 459"/>
        <xdr:cNvSpPr/>
      </xdr:nvSpPr>
      <xdr:spPr>
        <a:xfrm>
          <a:off x="169672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68724</xdr:rowOff>
    </xdr:from>
    <xdr:ext cx="762000" cy="259045"/>
    <xdr:sp macro="" textlink="">
      <xdr:nvSpPr>
        <xdr:cNvPr id="461" name="将来負担の状況該当値テキスト"/>
        <xdr:cNvSpPr txBox="1"/>
      </xdr:nvSpPr>
      <xdr:spPr>
        <a:xfrm>
          <a:off x="17106900" y="229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135255</xdr:rowOff>
    </xdr:from>
    <xdr:to>
      <xdr:col>77</xdr:col>
      <xdr:colOff>95250</xdr:colOff>
      <xdr:row>14</xdr:row>
      <xdr:rowOff>65405</xdr:rowOff>
    </xdr:to>
    <xdr:sp macro="" textlink="">
      <xdr:nvSpPr>
        <xdr:cNvPr id="462" name="楕円 461"/>
        <xdr:cNvSpPr/>
      </xdr:nvSpPr>
      <xdr:spPr>
        <a:xfrm>
          <a:off x="16129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50182</xdr:rowOff>
    </xdr:from>
    <xdr:ext cx="736600" cy="259045"/>
    <xdr:sp macro="" textlink="">
      <xdr:nvSpPr>
        <xdr:cNvPr id="463" name="テキスト ボックス 462"/>
        <xdr:cNvSpPr txBox="1"/>
      </xdr:nvSpPr>
      <xdr:spPr>
        <a:xfrm>
          <a:off x="15798800" y="245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142494</xdr:rowOff>
    </xdr:from>
    <xdr:to>
      <xdr:col>73</xdr:col>
      <xdr:colOff>44450</xdr:colOff>
      <xdr:row>14</xdr:row>
      <xdr:rowOff>72644</xdr:rowOff>
    </xdr:to>
    <xdr:sp macro="" textlink="">
      <xdr:nvSpPr>
        <xdr:cNvPr id="464" name="楕円 463"/>
        <xdr:cNvSpPr/>
      </xdr:nvSpPr>
      <xdr:spPr>
        <a:xfrm>
          <a:off x="15240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57421</xdr:rowOff>
    </xdr:from>
    <xdr:ext cx="762000" cy="259045"/>
    <xdr:sp macro="" textlink="">
      <xdr:nvSpPr>
        <xdr:cNvPr id="465" name="テキスト ボックス 464"/>
        <xdr:cNvSpPr txBox="1"/>
      </xdr:nvSpPr>
      <xdr:spPr>
        <a:xfrm>
          <a:off x="14909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66" name="楕円 465"/>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157963</xdr:rowOff>
    </xdr:from>
    <xdr:ext cx="762000" cy="259045"/>
    <xdr:sp macro="" textlink="">
      <xdr:nvSpPr>
        <xdr:cNvPr id="467" name="テキスト ボックス 466"/>
        <xdr:cNvSpPr txBox="1"/>
      </xdr:nvSpPr>
      <xdr:spPr>
        <a:xfrm>
          <a:off x="14020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165693</xdr:rowOff>
    </xdr:from>
    <xdr:to>
      <xdr:col>64</xdr:col>
      <xdr:colOff>152400</xdr:colOff>
      <xdr:row>15</xdr:row>
      <xdr:rowOff>95843</xdr:rowOff>
    </xdr:to>
    <xdr:sp macro="" textlink="">
      <xdr:nvSpPr>
        <xdr:cNvPr id="468" name="楕円 467"/>
        <xdr:cNvSpPr/>
      </xdr:nvSpPr>
      <xdr:spPr>
        <a:xfrm>
          <a:off x="13462000" y="25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80620</xdr:rowOff>
    </xdr:from>
    <xdr:ext cx="762000" cy="259045"/>
    <xdr:sp macro="" textlink="">
      <xdr:nvSpPr>
        <xdr:cNvPr id="469" name="テキスト ボックス 468"/>
        <xdr:cNvSpPr txBox="1"/>
      </xdr:nvSpPr>
      <xdr:spPr>
        <a:xfrm>
          <a:off x="13131800" y="265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人件費については職員数が前年度比</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名の増となったことや平成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年度から教育指導主幹事業を導入していることなど教育部門での人件費が増となっており全体として前年度比</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ポイントの増となっている。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今後も行財政改革の推進により住民の理解を得られる人件費のあり方を検討していく。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165100</xdr:rowOff>
    </xdr:to>
    <xdr:cxnSp macro="">
      <xdr:nvCxnSpPr>
        <xdr:cNvPr id="66" name="直線コネクタ 65"/>
        <xdr:cNvCxnSpPr/>
      </xdr:nvCxnSpPr>
      <xdr:spPr>
        <a:xfrm>
          <a:off x="3987800" y="623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66040</xdr:rowOff>
    </xdr:to>
    <xdr:cxnSp macro="">
      <xdr:nvCxnSpPr>
        <xdr:cNvPr id="69" name="直線コネクタ 68"/>
        <xdr:cNvCxnSpPr/>
      </xdr:nvCxnSpPr>
      <xdr:spPr>
        <a:xfrm>
          <a:off x="3098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66040</xdr:rowOff>
    </xdr:to>
    <xdr:cxnSp macro="">
      <xdr:nvCxnSpPr>
        <xdr:cNvPr id="72" name="直線コネクタ 71"/>
        <xdr:cNvCxnSpPr/>
      </xdr:nvCxnSpPr>
      <xdr:spPr>
        <a:xfrm flipV="1">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66040</xdr:rowOff>
    </xdr:to>
    <xdr:cxnSp macro="">
      <xdr:nvCxnSpPr>
        <xdr:cNvPr id="75" name="直線コネクタ 74"/>
        <xdr:cNvCxnSpPr/>
      </xdr:nvCxnSpPr>
      <xdr:spPr>
        <a:xfrm>
          <a:off x="1320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年度から森林交流施設経費が一般会計に移行したことに伴う農業費の増、豪雪による冬期交通費の増、スクールバス運転業務委託を含む教育関連経費の増、消防関連事務的経費の増などの要因により前年度比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146594</xdr:rowOff>
    </xdr:to>
    <xdr:cxnSp macro="">
      <xdr:nvCxnSpPr>
        <xdr:cNvPr id="129" name="直線コネクタ 128"/>
        <xdr:cNvCxnSpPr/>
      </xdr:nvCxnSpPr>
      <xdr:spPr>
        <a:xfrm>
          <a:off x="15671800" y="24815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81280</xdr:rowOff>
    </xdr:to>
    <xdr:cxnSp macro="">
      <xdr:nvCxnSpPr>
        <xdr:cNvPr id="132" name="直線コネクタ 131"/>
        <xdr:cNvCxnSpPr/>
      </xdr:nvCxnSpPr>
      <xdr:spPr>
        <a:xfrm>
          <a:off x="14782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22497</xdr:rowOff>
    </xdr:from>
    <xdr:to>
      <xdr:col>73</xdr:col>
      <xdr:colOff>180975</xdr:colOff>
      <xdr:row>14</xdr:row>
      <xdr:rowOff>35560</xdr:rowOff>
    </xdr:to>
    <xdr:cxnSp macro="">
      <xdr:nvCxnSpPr>
        <xdr:cNvPr id="135" name="直線コネクタ 134"/>
        <xdr:cNvCxnSpPr/>
      </xdr:nvCxnSpPr>
      <xdr:spPr>
        <a:xfrm>
          <a:off x="13893800" y="2422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xdr:rowOff>
    </xdr:from>
    <xdr:to>
      <xdr:col>69</xdr:col>
      <xdr:colOff>92075</xdr:colOff>
      <xdr:row>14</xdr:row>
      <xdr:rowOff>22497</xdr:rowOff>
    </xdr:to>
    <xdr:cxnSp macro="">
      <xdr:nvCxnSpPr>
        <xdr:cNvPr id="138" name="直線コネクタ 137"/>
        <xdr:cNvCxnSpPr/>
      </xdr:nvCxnSpPr>
      <xdr:spPr>
        <a:xfrm>
          <a:off x="13004800" y="24097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8" name="楕円 147"/>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9"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51" name="テキスト ボックス 150"/>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2" name="楕円 151"/>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3" name="テキスト ボックス 152"/>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143147</xdr:rowOff>
    </xdr:from>
    <xdr:to>
      <xdr:col>69</xdr:col>
      <xdr:colOff>142875</xdr:colOff>
      <xdr:row>14</xdr:row>
      <xdr:rowOff>73297</xdr:rowOff>
    </xdr:to>
    <xdr:sp macro="" textlink="">
      <xdr:nvSpPr>
        <xdr:cNvPr id="154" name="楕円 153"/>
        <xdr:cNvSpPr/>
      </xdr:nvSpPr>
      <xdr:spPr>
        <a:xfrm>
          <a:off x="13843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83474</xdr:rowOff>
    </xdr:from>
    <xdr:ext cx="762000" cy="259045"/>
    <xdr:sp macro="" textlink="">
      <xdr:nvSpPr>
        <xdr:cNvPr id="155" name="テキスト ボックス 154"/>
        <xdr:cNvSpPr txBox="1"/>
      </xdr:nvSpPr>
      <xdr:spPr>
        <a:xfrm>
          <a:off x="13512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130084</xdr:rowOff>
    </xdr:from>
    <xdr:to>
      <xdr:col>65</xdr:col>
      <xdr:colOff>53975</xdr:colOff>
      <xdr:row>14</xdr:row>
      <xdr:rowOff>60234</xdr:rowOff>
    </xdr:to>
    <xdr:sp macro="" textlink="">
      <xdr:nvSpPr>
        <xdr:cNvPr id="156" name="楕円 155"/>
        <xdr:cNvSpPr/>
      </xdr:nvSpPr>
      <xdr:spPr>
        <a:xfrm>
          <a:off x="12954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70411</xdr:rowOff>
    </xdr:from>
    <xdr:ext cx="762000" cy="259045"/>
    <xdr:sp macro="" textlink="">
      <xdr:nvSpPr>
        <xdr:cNvPr id="157" name="テキスト ボックス 156"/>
        <xdr:cNvSpPr txBox="1"/>
      </xdr:nvSpPr>
      <xdr:spPr>
        <a:xfrm>
          <a:off x="12623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扶助費については保育給付事業が事業拡充により児童数が増加による増、利用者増加による障がい者自立支援事業及び老人保護措置費が増により前年度比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今後も医療費や町単独の支援事業の増加が見込まれるため、所得要件等適正化に努め、水準の維持を図る。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90" name="直線コネクタ 189"/>
        <xdr:cNvCxnSpPr/>
      </xdr:nvCxnSpPr>
      <xdr:spPr>
        <a:xfrm>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93" name="直線コネクタ 192"/>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6" name="直線コネクタ 195"/>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146050</xdr:rowOff>
    </xdr:to>
    <xdr:cxnSp macro="">
      <xdr:nvCxnSpPr>
        <xdr:cNvPr id="199" name="直線コネクタ 198"/>
        <xdr:cNvCxnSpPr/>
      </xdr:nvCxnSpPr>
      <xdr:spPr>
        <a:xfrm>
          <a:off x="1320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7" name="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8" name="テキスト ボックス 217"/>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その他における経常経費が前年度比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増となっているが、特別会計に対する繰出金によるところが大きい。まむろ川温泉梅里苑特別会計については施設維持管理経費の増による繰出金の増、公共下水道特別会計は企業債償還開始により元金償還金が増になったため繰出金が増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147574</xdr:rowOff>
    </xdr:to>
    <xdr:cxnSp macro="">
      <xdr:nvCxnSpPr>
        <xdr:cNvPr id="248" name="直線コネクタ 247"/>
        <xdr:cNvCxnSpPr/>
      </xdr:nvCxnSpPr>
      <xdr:spPr>
        <a:xfrm>
          <a:off x="15671800" y="98059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33274</xdr:rowOff>
    </xdr:to>
    <xdr:cxnSp macro="">
      <xdr:nvCxnSpPr>
        <xdr:cNvPr id="251" name="直線コネクタ 250"/>
        <xdr:cNvCxnSpPr/>
      </xdr:nvCxnSpPr>
      <xdr:spPr>
        <a:xfrm>
          <a:off x="14782800" y="9773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1270</xdr:rowOff>
    </xdr:to>
    <xdr:cxnSp macro="">
      <xdr:nvCxnSpPr>
        <xdr:cNvPr id="254" name="直線コネクタ 253"/>
        <xdr:cNvCxnSpPr/>
      </xdr:nvCxnSpPr>
      <xdr:spPr>
        <a:xfrm>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10414</xdr:rowOff>
    </xdr:to>
    <xdr:cxnSp macro="">
      <xdr:nvCxnSpPr>
        <xdr:cNvPr id="257" name="直線コネクタ 256"/>
        <xdr:cNvCxnSpPr/>
      </xdr:nvCxnSpPr>
      <xdr:spPr>
        <a:xfrm flipV="1">
          <a:off x="13004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67" name="楕円 266"/>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8"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9" name="楕円 268"/>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94251</xdr:rowOff>
    </xdr:from>
    <xdr:ext cx="736600" cy="259045"/>
    <xdr:sp macro="" textlink="">
      <xdr:nvSpPr>
        <xdr:cNvPr id="270" name="テキスト ボックス 269"/>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1" name="楕円 270"/>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2" name="テキスト ボックス 271"/>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73" name="楕円 272"/>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18559</xdr:rowOff>
    </xdr:from>
    <xdr:ext cx="762000" cy="259045"/>
    <xdr:sp macro="" textlink="">
      <xdr:nvSpPr>
        <xdr:cNvPr id="274" name="テキスト ボックス 273"/>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5" name="楕円 274"/>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6" name="テキスト ボックス 275"/>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補助費等については最上地区広域連合負担金が減となったことにより全体として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指数が類似団体、全国平均、県平均を大きく上回っているのは一部事務組合の負担金と公営企業会計への補助によるもので、特に財政負担の大きい公営企業会計への交付金について引き続き改善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104140</xdr:rowOff>
    </xdr:to>
    <xdr:cxnSp macro="">
      <xdr:nvCxnSpPr>
        <xdr:cNvPr id="306" name="直線コネクタ 305"/>
        <xdr:cNvCxnSpPr/>
      </xdr:nvCxnSpPr>
      <xdr:spPr>
        <a:xfrm flipV="1">
          <a:off x="15671800" y="66100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104140</xdr:rowOff>
    </xdr:to>
    <xdr:cxnSp macro="">
      <xdr:nvCxnSpPr>
        <xdr:cNvPr id="309" name="直線コネクタ 308"/>
        <xdr:cNvCxnSpPr/>
      </xdr:nvCxnSpPr>
      <xdr:spPr>
        <a:xfrm>
          <a:off x="14782800" y="6568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53848</xdr:rowOff>
    </xdr:to>
    <xdr:cxnSp macro="">
      <xdr:nvCxnSpPr>
        <xdr:cNvPr id="312" name="直線コネクタ 311"/>
        <xdr:cNvCxnSpPr/>
      </xdr:nvCxnSpPr>
      <xdr:spPr>
        <a:xfrm>
          <a:off x="13893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26416</xdr:rowOff>
    </xdr:to>
    <xdr:cxnSp macro="">
      <xdr:nvCxnSpPr>
        <xdr:cNvPr id="315" name="直線コネクタ 314"/>
        <xdr:cNvCxnSpPr/>
      </xdr:nvCxnSpPr>
      <xdr:spPr>
        <a:xfrm flipV="1">
          <a:off x="13004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5" name="楕円 324"/>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6"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7" name="楕円 326"/>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8" name="テキスト ボックス 327"/>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9" name="楕円 328"/>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0" name="テキスト ボックス 329"/>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1" name="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2" name="テキスト ボックス 331"/>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3" name="楕円 332"/>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4" name="テキスト ボックス 333"/>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公債費は償還終了と元金償還開始の差により前年度比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今後についても役場新庁舎建設事業やほ場整備等の大規模投資的事業により起債借入額の増が見込まれるため、実施事業の平準化など引き続き財政健全化に努めていく。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145287</xdr:rowOff>
    </xdr:to>
    <xdr:cxnSp macro="">
      <xdr:nvCxnSpPr>
        <xdr:cNvPr id="364" name="直線コネクタ 363"/>
        <xdr:cNvCxnSpPr/>
      </xdr:nvCxnSpPr>
      <xdr:spPr>
        <a:xfrm flipV="1">
          <a:off x="3987800" y="131663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5842</xdr:rowOff>
    </xdr:to>
    <xdr:cxnSp macro="">
      <xdr:nvCxnSpPr>
        <xdr:cNvPr id="367" name="直線コネクタ 366"/>
        <xdr:cNvCxnSpPr/>
      </xdr:nvCxnSpPr>
      <xdr:spPr>
        <a:xfrm flipV="1">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24130</xdr:rowOff>
    </xdr:to>
    <xdr:cxnSp macro="">
      <xdr:nvCxnSpPr>
        <xdr:cNvPr id="370" name="直線コネクタ 369"/>
        <xdr:cNvCxnSpPr/>
      </xdr:nvCxnSpPr>
      <xdr:spPr>
        <a:xfrm flipV="1">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124713</xdr:rowOff>
    </xdr:to>
    <xdr:cxnSp macro="">
      <xdr:nvCxnSpPr>
        <xdr:cNvPr id="373" name="直線コネクタ 372"/>
        <xdr:cNvCxnSpPr/>
      </xdr:nvCxnSpPr>
      <xdr:spPr>
        <a:xfrm flipV="1">
          <a:off x="1320800" y="132257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3" name="楕円 382"/>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4"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5" name="楕円 384"/>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6" name="テキスト ボックス 385"/>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7" name="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9" name="楕円 38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0" name="テキスト ボックス 38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1" name="楕円 390"/>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2" name="テキスト ボックス 39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公債費以外については対前年度比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ポイントの増となっているが、公債費外の経常経費の増の要因としては前年度より職員数増となった人件費、農業費や冬期交通費や教育関連経費の増となった物件費、特別会計への繰出金の増となっている。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65278</xdr:rowOff>
    </xdr:to>
    <xdr:cxnSp macro="">
      <xdr:nvCxnSpPr>
        <xdr:cNvPr id="423" name="直線コネクタ 422"/>
        <xdr:cNvCxnSpPr/>
      </xdr:nvCxnSpPr>
      <xdr:spPr>
        <a:xfrm>
          <a:off x="15671800" y="13029185"/>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170435</xdr:rowOff>
    </xdr:to>
    <xdr:cxnSp macro="">
      <xdr:nvCxnSpPr>
        <xdr:cNvPr id="426" name="直線コネクタ 425"/>
        <xdr:cNvCxnSpPr/>
      </xdr:nvCxnSpPr>
      <xdr:spPr>
        <a:xfrm>
          <a:off x="14782800" y="12873736"/>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14986</xdr:rowOff>
    </xdr:to>
    <xdr:cxnSp macro="">
      <xdr:nvCxnSpPr>
        <xdr:cNvPr id="429" name="直線コネクタ 428"/>
        <xdr:cNvCxnSpPr/>
      </xdr:nvCxnSpPr>
      <xdr:spPr>
        <a:xfrm>
          <a:off x="13893800" y="127914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104140</xdr:rowOff>
    </xdr:to>
    <xdr:cxnSp macro="">
      <xdr:nvCxnSpPr>
        <xdr:cNvPr id="432" name="直線コネクタ 431"/>
        <xdr:cNvCxnSpPr/>
      </xdr:nvCxnSpPr>
      <xdr:spPr>
        <a:xfrm>
          <a:off x="13004800" y="12786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148861</xdr:rowOff>
    </xdr:from>
    <xdr:ext cx="762000" cy="259045"/>
    <xdr:sp macro="" textlink="">
      <xdr:nvSpPr>
        <xdr:cNvPr id="436" name="テキスト ボックス 435"/>
        <xdr:cNvSpPr txBox="1"/>
      </xdr:nvSpPr>
      <xdr:spPr>
        <a:xfrm>
          <a:off x="12623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2" name="楕円 441"/>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3"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4" name="楕円 443"/>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5" name="テキスト ボックス 444"/>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6" name="楕円 445"/>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7" name="テキスト ボックス 446"/>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48" name="楕円 447"/>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139717</xdr:rowOff>
    </xdr:from>
    <xdr:ext cx="762000" cy="259045"/>
    <xdr:sp macro="" textlink="">
      <xdr:nvSpPr>
        <xdr:cNvPr id="449" name="テキスト ボックス 448"/>
        <xdr:cNvSpPr txBox="1"/>
      </xdr:nvSpPr>
      <xdr:spPr>
        <a:xfrm>
          <a:off x="13512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0" name="楕円 449"/>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51" name="テキスト ボックス 450"/>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131785</xdr:rowOff>
    </xdr:from>
    <xdr:to>
      <xdr:col>29</xdr:col>
      <xdr:colOff>127000</xdr:colOff>
      <xdr:row>18</xdr:row>
      <xdr:rowOff>40885</xdr:rowOff>
    </xdr:to>
    <xdr:cxnSp macro="">
      <xdr:nvCxnSpPr>
        <xdr:cNvPr id="48" name="直線コネクタ 47"/>
        <xdr:cNvCxnSpPr/>
      </xdr:nvCxnSpPr>
      <xdr:spPr bwMode="auto">
        <a:xfrm flipV="1">
          <a:off x="5003800" y="3094060"/>
          <a:ext cx="647700" cy="8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40885</xdr:rowOff>
    </xdr:from>
    <xdr:to>
      <xdr:col>26</xdr:col>
      <xdr:colOff>50800</xdr:colOff>
      <xdr:row>18</xdr:row>
      <xdr:rowOff>74425</xdr:rowOff>
    </xdr:to>
    <xdr:cxnSp macro="">
      <xdr:nvCxnSpPr>
        <xdr:cNvPr id="51" name="直線コネクタ 50"/>
        <xdr:cNvCxnSpPr/>
      </xdr:nvCxnSpPr>
      <xdr:spPr bwMode="auto">
        <a:xfrm flipV="1">
          <a:off x="4305300" y="3174610"/>
          <a:ext cx="698500" cy="3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74425</xdr:rowOff>
    </xdr:from>
    <xdr:to>
      <xdr:col>22</xdr:col>
      <xdr:colOff>114300</xdr:colOff>
      <xdr:row>18</xdr:row>
      <xdr:rowOff>89065</xdr:rowOff>
    </xdr:to>
    <xdr:cxnSp macro="">
      <xdr:nvCxnSpPr>
        <xdr:cNvPr id="54" name="直線コネクタ 53"/>
        <xdr:cNvCxnSpPr/>
      </xdr:nvCxnSpPr>
      <xdr:spPr bwMode="auto">
        <a:xfrm flipV="1">
          <a:off x="3606800" y="3208150"/>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89065</xdr:rowOff>
    </xdr:from>
    <xdr:to>
      <xdr:col>18</xdr:col>
      <xdr:colOff>177800</xdr:colOff>
      <xdr:row>18</xdr:row>
      <xdr:rowOff>160278</xdr:rowOff>
    </xdr:to>
    <xdr:cxnSp macro="">
      <xdr:nvCxnSpPr>
        <xdr:cNvPr id="57" name="直線コネクタ 56"/>
        <xdr:cNvCxnSpPr/>
      </xdr:nvCxnSpPr>
      <xdr:spPr bwMode="auto">
        <a:xfrm flipV="1">
          <a:off x="2908300" y="3222790"/>
          <a:ext cx="698500" cy="7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80985</xdr:rowOff>
    </xdr:from>
    <xdr:to>
      <xdr:col>29</xdr:col>
      <xdr:colOff>177800</xdr:colOff>
      <xdr:row>18</xdr:row>
      <xdr:rowOff>11135</xdr:rowOff>
    </xdr:to>
    <xdr:sp macro="" textlink="">
      <xdr:nvSpPr>
        <xdr:cNvPr id="67" name="楕円 66"/>
        <xdr:cNvSpPr/>
      </xdr:nvSpPr>
      <xdr:spPr bwMode="auto">
        <a:xfrm>
          <a:off x="5600700" y="30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97512</xdr:rowOff>
    </xdr:from>
    <xdr:ext cx="762000" cy="259045"/>
    <xdr:sp macro="" textlink="">
      <xdr:nvSpPr>
        <xdr:cNvPr id="68" name="人口1人当たり決算額の推移該当値テキスト130"/>
        <xdr:cNvSpPr txBox="1"/>
      </xdr:nvSpPr>
      <xdr:spPr>
        <a:xfrm>
          <a:off x="5740400" y="288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161535</xdr:rowOff>
    </xdr:from>
    <xdr:to>
      <xdr:col>26</xdr:col>
      <xdr:colOff>101600</xdr:colOff>
      <xdr:row>18</xdr:row>
      <xdr:rowOff>91685</xdr:rowOff>
    </xdr:to>
    <xdr:sp macro="" textlink="">
      <xdr:nvSpPr>
        <xdr:cNvPr id="69" name="楕円 68"/>
        <xdr:cNvSpPr/>
      </xdr:nvSpPr>
      <xdr:spPr bwMode="auto">
        <a:xfrm>
          <a:off x="4953000" y="312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101862</xdr:rowOff>
    </xdr:from>
    <xdr:ext cx="736600" cy="259045"/>
    <xdr:sp macro="" textlink="">
      <xdr:nvSpPr>
        <xdr:cNvPr id="70" name="テキスト ボックス 69"/>
        <xdr:cNvSpPr txBox="1"/>
      </xdr:nvSpPr>
      <xdr:spPr>
        <a:xfrm>
          <a:off x="4622800" y="289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23625</xdr:rowOff>
    </xdr:from>
    <xdr:to>
      <xdr:col>22</xdr:col>
      <xdr:colOff>165100</xdr:colOff>
      <xdr:row>18</xdr:row>
      <xdr:rowOff>125225</xdr:rowOff>
    </xdr:to>
    <xdr:sp macro="" textlink="">
      <xdr:nvSpPr>
        <xdr:cNvPr id="71" name="楕円 70"/>
        <xdr:cNvSpPr/>
      </xdr:nvSpPr>
      <xdr:spPr bwMode="auto">
        <a:xfrm>
          <a:off x="4254500" y="315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110002</xdr:rowOff>
    </xdr:from>
    <xdr:ext cx="762000" cy="259045"/>
    <xdr:sp macro="" textlink="">
      <xdr:nvSpPr>
        <xdr:cNvPr id="72" name="テキスト ボックス 71"/>
        <xdr:cNvSpPr txBox="1"/>
      </xdr:nvSpPr>
      <xdr:spPr>
        <a:xfrm>
          <a:off x="3924300" y="3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38265</xdr:rowOff>
    </xdr:from>
    <xdr:to>
      <xdr:col>19</xdr:col>
      <xdr:colOff>38100</xdr:colOff>
      <xdr:row>18</xdr:row>
      <xdr:rowOff>139864</xdr:rowOff>
    </xdr:to>
    <xdr:sp macro="" textlink="">
      <xdr:nvSpPr>
        <xdr:cNvPr id="73" name="楕円 72"/>
        <xdr:cNvSpPr/>
      </xdr:nvSpPr>
      <xdr:spPr bwMode="auto">
        <a:xfrm>
          <a:off x="3556000" y="31719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124642</xdr:rowOff>
    </xdr:from>
    <xdr:ext cx="762000" cy="259045"/>
    <xdr:sp macro="" textlink="">
      <xdr:nvSpPr>
        <xdr:cNvPr id="74" name="テキスト ボックス 73"/>
        <xdr:cNvSpPr txBox="1"/>
      </xdr:nvSpPr>
      <xdr:spPr>
        <a:xfrm>
          <a:off x="3225800" y="325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109478</xdr:rowOff>
    </xdr:from>
    <xdr:to>
      <xdr:col>15</xdr:col>
      <xdr:colOff>101600</xdr:colOff>
      <xdr:row>19</xdr:row>
      <xdr:rowOff>39628</xdr:rowOff>
    </xdr:to>
    <xdr:sp macro="" textlink="">
      <xdr:nvSpPr>
        <xdr:cNvPr id="75" name="楕円 74"/>
        <xdr:cNvSpPr/>
      </xdr:nvSpPr>
      <xdr:spPr bwMode="auto">
        <a:xfrm>
          <a:off x="2857500" y="324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24405</xdr:rowOff>
    </xdr:from>
    <xdr:ext cx="762000" cy="259045"/>
    <xdr:sp macro="" textlink="">
      <xdr:nvSpPr>
        <xdr:cNvPr id="76" name="テキスト ボックス 75"/>
        <xdr:cNvSpPr txBox="1"/>
      </xdr:nvSpPr>
      <xdr:spPr>
        <a:xfrm>
          <a:off x="2527300" y="33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139497</xdr:rowOff>
    </xdr:from>
    <xdr:to>
      <xdr:col>29</xdr:col>
      <xdr:colOff>127000</xdr:colOff>
      <xdr:row>35</xdr:row>
      <xdr:rowOff>150526</xdr:rowOff>
    </xdr:to>
    <xdr:cxnSp macro="">
      <xdr:nvCxnSpPr>
        <xdr:cNvPr id="109" name="直線コネクタ 108"/>
        <xdr:cNvCxnSpPr/>
      </xdr:nvCxnSpPr>
      <xdr:spPr bwMode="auto">
        <a:xfrm>
          <a:off x="5003800" y="6749847"/>
          <a:ext cx="647700" cy="1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106769</xdr:rowOff>
    </xdr:from>
    <xdr:to>
      <xdr:col>26</xdr:col>
      <xdr:colOff>50800</xdr:colOff>
      <xdr:row>35</xdr:row>
      <xdr:rowOff>139497</xdr:rowOff>
    </xdr:to>
    <xdr:cxnSp macro="">
      <xdr:nvCxnSpPr>
        <xdr:cNvPr id="112" name="直線コネクタ 111"/>
        <xdr:cNvCxnSpPr/>
      </xdr:nvCxnSpPr>
      <xdr:spPr bwMode="auto">
        <a:xfrm>
          <a:off x="4305300" y="6717119"/>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106769</xdr:rowOff>
    </xdr:from>
    <xdr:to>
      <xdr:col>22</xdr:col>
      <xdr:colOff>114300</xdr:colOff>
      <xdr:row>35</xdr:row>
      <xdr:rowOff>199313</xdr:rowOff>
    </xdr:to>
    <xdr:cxnSp macro="">
      <xdr:nvCxnSpPr>
        <xdr:cNvPr id="115" name="直線コネクタ 114"/>
        <xdr:cNvCxnSpPr/>
      </xdr:nvCxnSpPr>
      <xdr:spPr bwMode="auto">
        <a:xfrm flipV="1">
          <a:off x="3606800" y="6717119"/>
          <a:ext cx="698500" cy="9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198000</xdr:rowOff>
    </xdr:from>
    <xdr:to>
      <xdr:col>18</xdr:col>
      <xdr:colOff>177800</xdr:colOff>
      <xdr:row>35</xdr:row>
      <xdr:rowOff>199313</xdr:rowOff>
    </xdr:to>
    <xdr:cxnSp macro="">
      <xdr:nvCxnSpPr>
        <xdr:cNvPr id="118" name="直線コネクタ 117"/>
        <xdr:cNvCxnSpPr/>
      </xdr:nvCxnSpPr>
      <xdr:spPr bwMode="auto">
        <a:xfrm>
          <a:off x="2908300" y="6808350"/>
          <a:ext cx="698500" cy="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99726</xdr:rowOff>
    </xdr:from>
    <xdr:to>
      <xdr:col>29</xdr:col>
      <xdr:colOff>177800</xdr:colOff>
      <xdr:row>35</xdr:row>
      <xdr:rowOff>201326</xdr:rowOff>
    </xdr:to>
    <xdr:sp macro="" textlink="">
      <xdr:nvSpPr>
        <xdr:cNvPr id="128" name="楕円 127"/>
        <xdr:cNvSpPr/>
      </xdr:nvSpPr>
      <xdr:spPr bwMode="auto">
        <a:xfrm>
          <a:off x="5600700" y="671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71803</xdr:rowOff>
    </xdr:from>
    <xdr:ext cx="762000" cy="259045"/>
    <xdr:sp macro="" textlink="">
      <xdr:nvSpPr>
        <xdr:cNvPr id="129" name="人口1人当たり決算額の推移該当値テキスト445"/>
        <xdr:cNvSpPr txBox="1"/>
      </xdr:nvSpPr>
      <xdr:spPr>
        <a:xfrm>
          <a:off x="5740400" y="66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88697</xdr:rowOff>
    </xdr:from>
    <xdr:to>
      <xdr:col>26</xdr:col>
      <xdr:colOff>101600</xdr:colOff>
      <xdr:row>35</xdr:row>
      <xdr:rowOff>190297</xdr:rowOff>
    </xdr:to>
    <xdr:sp macro="" textlink="">
      <xdr:nvSpPr>
        <xdr:cNvPr id="130" name="楕円 129"/>
        <xdr:cNvSpPr/>
      </xdr:nvSpPr>
      <xdr:spPr bwMode="auto">
        <a:xfrm>
          <a:off x="4953000" y="669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175074</xdr:rowOff>
    </xdr:from>
    <xdr:ext cx="736600" cy="259045"/>
    <xdr:sp macro="" textlink="">
      <xdr:nvSpPr>
        <xdr:cNvPr id="131" name="テキスト ボックス 130"/>
        <xdr:cNvSpPr txBox="1"/>
      </xdr:nvSpPr>
      <xdr:spPr>
        <a:xfrm>
          <a:off x="4622800" y="678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55969</xdr:rowOff>
    </xdr:from>
    <xdr:to>
      <xdr:col>22</xdr:col>
      <xdr:colOff>165100</xdr:colOff>
      <xdr:row>35</xdr:row>
      <xdr:rowOff>157569</xdr:rowOff>
    </xdr:to>
    <xdr:sp macro="" textlink="">
      <xdr:nvSpPr>
        <xdr:cNvPr id="132" name="楕円 131"/>
        <xdr:cNvSpPr/>
      </xdr:nvSpPr>
      <xdr:spPr bwMode="auto">
        <a:xfrm>
          <a:off x="4254500" y="666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142346</xdr:rowOff>
    </xdr:from>
    <xdr:ext cx="762000" cy="259045"/>
    <xdr:sp macro="" textlink="">
      <xdr:nvSpPr>
        <xdr:cNvPr id="133" name="テキスト ボックス 132"/>
        <xdr:cNvSpPr txBox="1"/>
      </xdr:nvSpPr>
      <xdr:spPr>
        <a:xfrm>
          <a:off x="3924300" y="67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148513</xdr:rowOff>
    </xdr:from>
    <xdr:to>
      <xdr:col>19</xdr:col>
      <xdr:colOff>38100</xdr:colOff>
      <xdr:row>35</xdr:row>
      <xdr:rowOff>250113</xdr:rowOff>
    </xdr:to>
    <xdr:sp macro="" textlink="">
      <xdr:nvSpPr>
        <xdr:cNvPr id="134" name="楕円 133"/>
        <xdr:cNvSpPr/>
      </xdr:nvSpPr>
      <xdr:spPr bwMode="auto">
        <a:xfrm>
          <a:off x="35560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234890</xdr:rowOff>
    </xdr:from>
    <xdr:ext cx="762000" cy="259045"/>
    <xdr:sp macro="" textlink="">
      <xdr:nvSpPr>
        <xdr:cNvPr id="135" name="テキスト ボックス 134"/>
        <xdr:cNvSpPr txBox="1"/>
      </xdr:nvSpPr>
      <xdr:spPr>
        <a:xfrm>
          <a:off x="3225800" y="684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147200</xdr:rowOff>
    </xdr:from>
    <xdr:to>
      <xdr:col>15</xdr:col>
      <xdr:colOff>101600</xdr:colOff>
      <xdr:row>35</xdr:row>
      <xdr:rowOff>248800</xdr:rowOff>
    </xdr:to>
    <xdr:sp macro="" textlink="">
      <xdr:nvSpPr>
        <xdr:cNvPr id="136" name="楕円 135"/>
        <xdr:cNvSpPr/>
      </xdr:nvSpPr>
      <xdr:spPr bwMode="auto">
        <a:xfrm>
          <a:off x="2857500" y="675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233577</xdr:rowOff>
    </xdr:from>
    <xdr:ext cx="762000" cy="259045"/>
    <xdr:sp macro="" textlink="">
      <xdr:nvSpPr>
        <xdr:cNvPr id="137" name="テキスト ボックス 136"/>
        <xdr:cNvSpPr txBox="1"/>
      </xdr:nvSpPr>
      <xdr:spPr>
        <a:xfrm>
          <a:off x="2527300" y="68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48862</xdr:rowOff>
    </xdr:from>
    <xdr:to>
      <xdr:col>24</xdr:col>
      <xdr:colOff>63500</xdr:colOff>
      <xdr:row>36</xdr:row>
      <xdr:rowOff>95191</xdr:rowOff>
    </xdr:to>
    <xdr:cxnSp macro="">
      <xdr:nvCxnSpPr>
        <xdr:cNvPr id="61" name="直線コネクタ 60"/>
        <xdr:cNvCxnSpPr/>
      </xdr:nvCxnSpPr>
      <xdr:spPr>
        <a:xfrm flipV="1">
          <a:off x="3797300" y="6221062"/>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95191</xdr:rowOff>
    </xdr:from>
    <xdr:to>
      <xdr:col>19</xdr:col>
      <xdr:colOff>177800</xdr:colOff>
      <xdr:row>36</xdr:row>
      <xdr:rowOff>99352</xdr:rowOff>
    </xdr:to>
    <xdr:cxnSp macro="">
      <xdr:nvCxnSpPr>
        <xdr:cNvPr id="64" name="直線コネクタ 63"/>
        <xdr:cNvCxnSpPr/>
      </xdr:nvCxnSpPr>
      <xdr:spPr>
        <a:xfrm flipV="1">
          <a:off x="2908300" y="62673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78054</xdr:rowOff>
    </xdr:from>
    <xdr:to>
      <xdr:col>15</xdr:col>
      <xdr:colOff>50800</xdr:colOff>
      <xdr:row>36</xdr:row>
      <xdr:rowOff>99352</xdr:rowOff>
    </xdr:to>
    <xdr:cxnSp macro="">
      <xdr:nvCxnSpPr>
        <xdr:cNvPr id="67" name="直線コネクタ 66"/>
        <xdr:cNvCxnSpPr/>
      </xdr:nvCxnSpPr>
      <xdr:spPr>
        <a:xfrm>
          <a:off x="2019300" y="625025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78054</xdr:rowOff>
    </xdr:from>
    <xdr:to>
      <xdr:col>10</xdr:col>
      <xdr:colOff>114300</xdr:colOff>
      <xdr:row>36</xdr:row>
      <xdr:rowOff>133391</xdr:rowOff>
    </xdr:to>
    <xdr:cxnSp macro="">
      <xdr:nvCxnSpPr>
        <xdr:cNvPr id="70" name="直線コネクタ 69"/>
        <xdr:cNvCxnSpPr/>
      </xdr:nvCxnSpPr>
      <xdr:spPr>
        <a:xfrm flipV="1">
          <a:off x="1130300" y="6250254"/>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169512</xdr:rowOff>
    </xdr:from>
    <xdr:to>
      <xdr:col>24</xdr:col>
      <xdr:colOff>114300</xdr:colOff>
      <xdr:row>36</xdr:row>
      <xdr:rowOff>99662</xdr:rowOff>
    </xdr:to>
    <xdr:sp macro="" textlink="">
      <xdr:nvSpPr>
        <xdr:cNvPr id="80" name="楕円 79"/>
        <xdr:cNvSpPr/>
      </xdr:nvSpPr>
      <xdr:spPr>
        <a:xfrm>
          <a:off x="4584700" y="61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20939</xdr:rowOff>
    </xdr:from>
    <xdr:ext cx="599010" cy="259045"/>
    <xdr:sp macro="" textlink="">
      <xdr:nvSpPr>
        <xdr:cNvPr id="81" name="人件費該当値テキスト"/>
        <xdr:cNvSpPr txBox="1"/>
      </xdr:nvSpPr>
      <xdr:spPr>
        <a:xfrm>
          <a:off x="4686300" y="602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44391</xdr:rowOff>
    </xdr:from>
    <xdr:to>
      <xdr:col>20</xdr:col>
      <xdr:colOff>38100</xdr:colOff>
      <xdr:row>36</xdr:row>
      <xdr:rowOff>145991</xdr:rowOff>
    </xdr:to>
    <xdr:sp macro="" textlink="">
      <xdr:nvSpPr>
        <xdr:cNvPr id="82" name="楕円 81"/>
        <xdr:cNvSpPr/>
      </xdr:nvSpPr>
      <xdr:spPr>
        <a:xfrm>
          <a:off x="3746500" y="62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162518</xdr:rowOff>
    </xdr:from>
    <xdr:ext cx="599010" cy="259045"/>
    <xdr:sp macro="" textlink="">
      <xdr:nvSpPr>
        <xdr:cNvPr id="83" name="テキスト ボックス 82"/>
        <xdr:cNvSpPr txBox="1"/>
      </xdr:nvSpPr>
      <xdr:spPr>
        <a:xfrm>
          <a:off x="3497795" y="599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48552</xdr:rowOff>
    </xdr:from>
    <xdr:to>
      <xdr:col>15</xdr:col>
      <xdr:colOff>101600</xdr:colOff>
      <xdr:row>36</xdr:row>
      <xdr:rowOff>150152</xdr:rowOff>
    </xdr:to>
    <xdr:sp macro="" textlink="">
      <xdr:nvSpPr>
        <xdr:cNvPr id="84" name="楕円 83"/>
        <xdr:cNvSpPr/>
      </xdr:nvSpPr>
      <xdr:spPr>
        <a:xfrm>
          <a:off x="2857500" y="62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166679</xdr:rowOff>
    </xdr:from>
    <xdr:ext cx="599010" cy="259045"/>
    <xdr:sp macro="" textlink="">
      <xdr:nvSpPr>
        <xdr:cNvPr id="85" name="テキスト ボックス 84"/>
        <xdr:cNvSpPr txBox="1"/>
      </xdr:nvSpPr>
      <xdr:spPr>
        <a:xfrm>
          <a:off x="2608795" y="59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27254</xdr:rowOff>
    </xdr:from>
    <xdr:to>
      <xdr:col>10</xdr:col>
      <xdr:colOff>165100</xdr:colOff>
      <xdr:row>36</xdr:row>
      <xdr:rowOff>128854</xdr:rowOff>
    </xdr:to>
    <xdr:sp macro="" textlink="">
      <xdr:nvSpPr>
        <xdr:cNvPr id="86" name="楕円 85"/>
        <xdr:cNvSpPr/>
      </xdr:nvSpPr>
      <xdr:spPr>
        <a:xfrm>
          <a:off x="1968500" y="61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119981</xdr:rowOff>
    </xdr:from>
    <xdr:ext cx="599010" cy="259045"/>
    <xdr:sp macro="" textlink="">
      <xdr:nvSpPr>
        <xdr:cNvPr id="87" name="テキスト ボックス 86"/>
        <xdr:cNvSpPr txBox="1"/>
      </xdr:nvSpPr>
      <xdr:spPr>
        <a:xfrm>
          <a:off x="1719795" y="62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82591</xdr:rowOff>
    </xdr:from>
    <xdr:to>
      <xdr:col>6</xdr:col>
      <xdr:colOff>38100</xdr:colOff>
      <xdr:row>37</xdr:row>
      <xdr:rowOff>12741</xdr:rowOff>
    </xdr:to>
    <xdr:sp macro="" textlink="">
      <xdr:nvSpPr>
        <xdr:cNvPr id="88" name="楕円 87"/>
        <xdr:cNvSpPr/>
      </xdr:nvSpPr>
      <xdr:spPr>
        <a:xfrm>
          <a:off x="1079500" y="62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3868</xdr:rowOff>
    </xdr:from>
    <xdr:ext cx="599010" cy="259045"/>
    <xdr:sp macro="" textlink="">
      <xdr:nvSpPr>
        <xdr:cNvPr id="89" name="テキスト ボックス 88"/>
        <xdr:cNvSpPr txBox="1"/>
      </xdr:nvSpPr>
      <xdr:spPr>
        <a:xfrm>
          <a:off x="830795" y="63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156704</xdr:rowOff>
    </xdr:from>
    <xdr:to>
      <xdr:col>24</xdr:col>
      <xdr:colOff>63500</xdr:colOff>
      <xdr:row>57</xdr:row>
      <xdr:rowOff>169376</xdr:rowOff>
    </xdr:to>
    <xdr:cxnSp macro="">
      <xdr:nvCxnSpPr>
        <xdr:cNvPr id="120" name="直線コネクタ 119"/>
        <xdr:cNvCxnSpPr/>
      </xdr:nvCxnSpPr>
      <xdr:spPr>
        <a:xfrm flipV="1">
          <a:off x="3797300" y="9929354"/>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148073</xdr:rowOff>
    </xdr:from>
    <xdr:to>
      <xdr:col>19</xdr:col>
      <xdr:colOff>177800</xdr:colOff>
      <xdr:row>57</xdr:row>
      <xdr:rowOff>169376</xdr:rowOff>
    </xdr:to>
    <xdr:cxnSp macro="">
      <xdr:nvCxnSpPr>
        <xdr:cNvPr id="123" name="直線コネクタ 122"/>
        <xdr:cNvCxnSpPr/>
      </xdr:nvCxnSpPr>
      <xdr:spPr>
        <a:xfrm>
          <a:off x="2908300" y="9920723"/>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148073</xdr:rowOff>
    </xdr:from>
    <xdr:to>
      <xdr:col>15</xdr:col>
      <xdr:colOff>50800</xdr:colOff>
      <xdr:row>58</xdr:row>
      <xdr:rowOff>11592</xdr:rowOff>
    </xdr:to>
    <xdr:cxnSp macro="">
      <xdr:nvCxnSpPr>
        <xdr:cNvPr id="126" name="直線コネクタ 125"/>
        <xdr:cNvCxnSpPr/>
      </xdr:nvCxnSpPr>
      <xdr:spPr>
        <a:xfrm flipV="1">
          <a:off x="2019300" y="9920723"/>
          <a:ext cx="8890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11592</xdr:rowOff>
    </xdr:from>
    <xdr:to>
      <xdr:col>10</xdr:col>
      <xdr:colOff>114300</xdr:colOff>
      <xdr:row>58</xdr:row>
      <xdr:rowOff>41281</xdr:rowOff>
    </xdr:to>
    <xdr:cxnSp macro="">
      <xdr:nvCxnSpPr>
        <xdr:cNvPr id="129" name="直線コネクタ 128"/>
        <xdr:cNvCxnSpPr/>
      </xdr:nvCxnSpPr>
      <xdr:spPr>
        <a:xfrm flipV="1">
          <a:off x="1130300" y="9955692"/>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105904</xdr:rowOff>
    </xdr:from>
    <xdr:to>
      <xdr:col>24</xdr:col>
      <xdr:colOff>114300</xdr:colOff>
      <xdr:row>58</xdr:row>
      <xdr:rowOff>36054</xdr:rowOff>
    </xdr:to>
    <xdr:sp macro="" textlink="">
      <xdr:nvSpPr>
        <xdr:cNvPr id="139" name="楕円 138"/>
        <xdr:cNvSpPr/>
      </xdr:nvSpPr>
      <xdr:spPr>
        <a:xfrm>
          <a:off x="4584700" y="9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20831</xdr:rowOff>
    </xdr:from>
    <xdr:ext cx="534377" cy="259045"/>
    <xdr:sp macro="" textlink="">
      <xdr:nvSpPr>
        <xdr:cNvPr id="140" name="物件費該当値テキスト"/>
        <xdr:cNvSpPr txBox="1"/>
      </xdr:nvSpPr>
      <xdr:spPr>
        <a:xfrm>
          <a:off x="4686300" y="97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118576</xdr:rowOff>
    </xdr:from>
    <xdr:to>
      <xdr:col>20</xdr:col>
      <xdr:colOff>38100</xdr:colOff>
      <xdr:row>58</xdr:row>
      <xdr:rowOff>48726</xdr:rowOff>
    </xdr:to>
    <xdr:sp macro="" textlink="">
      <xdr:nvSpPr>
        <xdr:cNvPr id="141" name="楕円 140"/>
        <xdr:cNvSpPr/>
      </xdr:nvSpPr>
      <xdr:spPr>
        <a:xfrm>
          <a:off x="3746500" y="98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39853</xdr:rowOff>
    </xdr:from>
    <xdr:ext cx="534377" cy="259045"/>
    <xdr:sp macro="" textlink="">
      <xdr:nvSpPr>
        <xdr:cNvPr id="142" name="テキスト ボックス 141"/>
        <xdr:cNvSpPr txBox="1"/>
      </xdr:nvSpPr>
      <xdr:spPr>
        <a:xfrm>
          <a:off x="3530111" y="99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97273</xdr:rowOff>
    </xdr:from>
    <xdr:to>
      <xdr:col>15</xdr:col>
      <xdr:colOff>101600</xdr:colOff>
      <xdr:row>58</xdr:row>
      <xdr:rowOff>27423</xdr:rowOff>
    </xdr:to>
    <xdr:sp macro="" textlink="">
      <xdr:nvSpPr>
        <xdr:cNvPr id="143" name="楕円 142"/>
        <xdr:cNvSpPr/>
      </xdr:nvSpPr>
      <xdr:spPr>
        <a:xfrm>
          <a:off x="2857500" y="98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18550</xdr:rowOff>
    </xdr:from>
    <xdr:ext cx="534377" cy="259045"/>
    <xdr:sp macro="" textlink="">
      <xdr:nvSpPr>
        <xdr:cNvPr id="144" name="テキスト ボックス 143"/>
        <xdr:cNvSpPr txBox="1"/>
      </xdr:nvSpPr>
      <xdr:spPr>
        <a:xfrm>
          <a:off x="2641111" y="99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132242</xdr:rowOff>
    </xdr:from>
    <xdr:to>
      <xdr:col>10</xdr:col>
      <xdr:colOff>165100</xdr:colOff>
      <xdr:row>58</xdr:row>
      <xdr:rowOff>62392</xdr:rowOff>
    </xdr:to>
    <xdr:sp macro="" textlink="">
      <xdr:nvSpPr>
        <xdr:cNvPr id="145" name="楕円 144"/>
        <xdr:cNvSpPr/>
      </xdr:nvSpPr>
      <xdr:spPr>
        <a:xfrm>
          <a:off x="1968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53519</xdr:rowOff>
    </xdr:from>
    <xdr:ext cx="534377" cy="259045"/>
    <xdr:sp macro="" textlink="">
      <xdr:nvSpPr>
        <xdr:cNvPr id="146" name="テキスト ボックス 145"/>
        <xdr:cNvSpPr txBox="1"/>
      </xdr:nvSpPr>
      <xdr:spPr>
        <a:xfrm>
          <a:off x="1752111" y="99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161931</xdr:rowOff>
    </xdr:from>
    <xdr:to>
      <xdr:col>6</xdr:col>
      <xdr:colOff>38100</xdr:colOff>
      <xdr:row>58</xdr:row>
      <xdr:rowOff>92081</xdr:rowOff>
    </xdr:to>
    <xdr:sp macro="" textlink="">
      <xdr:nvSpPr>
        <xdr:cNvPr id="147" name="楕円 146"/>
        <xdr:cNvSpPr/>
      </xdr:nvSpPr>
      <xdr:spPr>
        <a:xfrm>
          <a:off x="1079500" y="99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83208</xdr:rowOff>
    </xdr:from>
    <xdr:ext cx="534377" cy="259045"/>
    <xdr:sp macro="" textlink="">
      <xdr:nvSpPr>
        <xdr:cNvPr id="148" name="テキスト ボックス 147"/>
        <xdr:cNvSpPr txBox="1"/>
      </xdr:nvSpPr>
      <xdr:spPr>
        <a:xfrm>
          <a:off x="863111" y="100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47192</xdr:rowOff>
    </xdr:from>
    <xdr:to>
      <xdr:col>24</xdr:col>
      <xdr:colOff>63500</xdr:colOff>
      <xdr:row>76</xdr:row>
      <xdr:rowOff>72510</xdr:rowOff>
    </xdr:to>
    <xdr:cxnSp macro="">
      <xdr:nvCxnSpPr>
        <xdr:cNvPr id="177" name="直線コネクタ 176"/>
        <xdr:cNvCxnSpPr/>
      </xdr:nvCxnSpPr>
      <xdr:spPr>
        <a:xfrm flipV="1">
          <a:off x="3797300" y="13077392"/>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72510</xdr:rowOff>
    </xdr:from>
    <xdr:to>
      <xdr:col>19</xdr:col>
      <xdr:colOff>177800</xdr:colOff>
      <xdr:row>76</xdr:row>
      <xdr:rowOff>158255</xdr:rowOff>
    </xdr:to>
    <xdr:cxnSp macro="">
      <xdr:nvCxnSpPr>
        <xdr:cNvPr id="180" name="直線コネクタ 179"/>
        <xdr:cNvCxnSpPr/>
      </xdr:nvCxnSpPr>
      <xdr:spPr>
        <a:xfrm flipV="1">
          <a:off x="2908300" y="13102710"/>
          <a:ext cx="889000" cy="8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158255</xdr:rowOff>
    </xdr:from>
    <xdr:to>
      <xdr:col>15</xdr:col>
      <xdr:colOff>50800</xdr:colOff>
      <xdr:row>77</xdr:row>
      <xdr:rowOff>39726</xdr:rowOff>
    </xdr:to>
    <xdr:cxnSp macro="">
      <xdr:nvCxnSpPr>
        <xdr:cNvPr id="183" name="直線コネクタ 182"/>
        <xdr:cNvCxnSpPr/>
      </xdr:nvCxnSpPr>
      <xdr:spPr>
        <a:xfrm flipV="1">
          <a:off x="2019300" y="13188455"/>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4731</xdr:rowOff>
    </xdr:from>
    <xdr:to>
      <xdr:col>10</xdr:col>
      <xdr:colOff>114300</xdr:colOff>
      <xdr:row>77</xdr:row>
      <xdr:rowOff>39726</xdr:rowOff>
    </xdr:to>
    <xdr:cxnSp macro="">
      <xdr:nvCxnSpPr>
        <xdr:cNvPr id="186" name="直線コネクタ 185"/>
        <xdr:cNvCxnSpPr/>
      </xdr:nvCxnSpPr>
      <xdr:spPr>
        <a:xfrm>
          <a:off x="1130300" y="13206381"/>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153719</xdr:rowOff>
    </xdr:from>
    <xdr:ext cx="534377" cy="259045"/>
    <xdr:sp macro="" textlink="">
      <xdr:nvSpPr>
        <xdr:cNvPr id="188" name="テキスト ボックス 187"/>
        <xdr:cNvSpPr txBox="1"/>
      </xdr:nvSpPr>
      <xdr:spPr>
        <a:xfrm>
          <a:off x="1752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119276</xdr:rowOff>
    </xdr:from>
    <xdr:ext cx="534377" cy="259045"/>
    <xdr:sp macro="" textlink="">
      <xdr:nvSpPr>
        <xdr:cNvPr id="190" name="テキスト ボックス 189"/>
        <xdr:cNvSpPr txBox="1"/>
      </xdr:nvSpPr>
      <xdr:spPr>
        <a:xfrm>
          <a:off x="863111" y="133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167842</xdr:rowOff>
    </xdr:from>
    <xdr:to>
      <xdr:col>24</xdr:col>
      <xdr:colOff>114300</xdr:colOff>
      <xdr:row>76</xdr:row>
      <xdr:rowOff>97992</xdr:rowOff>
    </xdr:to>
    <xdr:sp macro="" textlink="">
      <xdr:nvSpPr>
        <xdr:cNvPr id="196" name="楕円 195"/>
        <xdr:cNvSpPr/>
      </xdr:nvSpPr>
      <xdr:spPr>
        <a:xfrm>
          <a:off x="4584700" y="13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19270</xdr:rowOff>
    </xdr:from>
    <xdr:ext cx="534377" cy="259045"/>
    <xdr:sp macro="" textlink="">
      <xdr:nvSpPr>
        <xdr:cNvPr id="197" name="維持補修費該当値テキスト"/>
        <xdr:cNvSpPr txBox="1"/>
      </xdr:nvSpPr>
      <xdr:spPr>
        <a:xfrm>
          <a:off x="4686300" y="12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21710</xdr:rowOff>
    </xdr:from>
    <xdr:to>
      <xdr:col>20</xdr:col>
      <xdr:colOff>38100</xdr:colOff>
      <xdr:row>76</xdr:row>
      <xdr:rowOff>123310</xdr:rowOff>
    </xdr:to>
    <xdr:sp macro="" textlink="">
      <xdr:nvSpPr>
        <xdr:cNvPr id="198" name="楕円 197"/>
        <xdr:cNvSpPr/>
      </xdr:nvSpPr>
      <xdr:spPr>
        <a:xfrm>
          <a:off x="3746500" y="130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139837</xdr:rowOff>
    </xdr:from>
    <xdr:ext cx="534377" cy="259045"/>
    <xdr:sp macro="" textlink="">
      <xdr:nvSpPr>
        <xdr:cNvPr id="199" name="テキスト ボックス 198"/>
        <xdr:cNvSpPr txBox="1"/>
      </xdr:nvSpPr>
      <xdr:spPr>
        <a:xfrm>
          <a:off x="3530111" y="12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107455</xdr:rowOff>
    </xdr:from>
    <xdr:to>
      <xdr:col>15</xdr:col>
      <xdr:colOff>101600</xdr:colOff>
      <xdr:row>77</xdr:row>
      <xdr:rowOff>37605</xdr:rowOff>
    </xdr:to>
    <xdr:sp macro="" textlink="">
      <xdr:nvSpPr>
        <xdr:cNvPr id="200" name="楕円 199"/>
        <xdr:cNvSpPr/>
      </xdr:nvSpPr>
      <xdr:spPr>
        <a:xfrm>
          <a:off x="2857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54132</xdr:rowOff>
    </xdr:from>
    <xdr:ext cx="534377" cy="259045"/>
    <xdr:sp macro="" textlink="">
      <xdr:nvSpPr>
        <xdr:cNvPr id="201" name="テキスト ボックス 200"/>
        <xdr:cNvSpPr txBox="1"/>
      </xdr:nvSpPr>
      <xdr:spPr>
        <a:xfrm>
          <a:off x="2641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160376</xdr:rowOff>
    </xdr:from>
    <xdr:to>
      <xdr:col>10</xdr:col>
      <xdr:colOff>165100</xdr:colOff>
      <xdr:row>77</xdr:row>
      <xdr:rowOff>90526</xdr:rowOff>
    </xdr:to>
    <xdr:sp macro="" textlink="">
      <xdr:nvSpPr>
        <xdr:cNvPr id="202" name="楕円 201"/>
        <xdr:cNvSpPr/>
      </xdr:nvSpPr>
      <xdr:spPr>
        <a:xfrm>
          <a:off x="1968500" y="131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107052</xdr:rowOff>
    </xdr:from>
    <xdr:ext cx="534377" cy="259045"/>
    <xdr:sp macro="" textlink="">
      <xdr:nvSpPr>
        <xdr:cNvPr id="203" name="テキスト ボックス 202"/>
        <xdr:cNvSpPr txBox="1"/>
      </xdr:nvSpPr>
      <xdr:spPr>
        <a:xfrm>
          <a:off x="1752111" y="129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125381</xdr:rowOff>
    </xdr:from>
    <xdr:to>
      <xdr:col>6</xdr:col>
      <xdr:colOff>38100</xdr:colOff>
      <xdr:row>77</xdr:row>
      <xdr:rowOff>55531</xdr:rowOff>
    </xdr:to>
    <xdr:sp macro="" textlink="">
      <xdr:nvSpPr>
        <xdr:cNvPr id="204" name="楕円 203"/>
        <xdr:cNvSpPr/>
      </xdr:nvSpPr>
      <xdr:spPr>
        <a:xfrm>
          <a:off x="1079500" y="131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72058</xdr:rowOff>
    </xdr:from>
    <xdr:ext cx="534377" cy="259045"/>
    <xdr:sp macro="" textlink="">
      <xdr:nvSpPr>
        <xdr:cNvPr id="205" name="テキスト ボックス 204"/>
        <xdr:cNvSpPr txBox="1"/>
      </xdr:nvSpPr>
      <xdr:spPr>
        <a:xfrm>
          <a:off x="863111" y="129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12698</xdr:rowOff>
    </xdr:from>
    <xdr:to>
      <xdr:col>24</xdr:col>
      <xdr:colOff>63500</xdr:colOff>
      <xdr:row>96</xdr:row>
      <xdr:rowOff>70862</xdr:rowOff>
    </xdr:to>
    <xdr:cxnSp macro="">
      <xdr:nvCxnSpPr>
        <xdr:cNvPr id="239" name="直線コネクタ 238"/>
        <xdr:cNvCxnSpPr/>
      </xdr:nvCxnSpPr>
      <xdr:spPr>
        <a:xfrm flipV="1">
          <a:off x="3797300" y="16471898"/>
          <a:ext cx="8382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70862</xdr:rowOff>
    </xdr:from>
    <xdr:to>
      <xdr:col>19</xdr:col>
      <xdr:colOff>177800</xdr:colOff>
      <xdr:row>96</xdr:row>
      <xdr:rowOff>73820</xdr:rowOff>
    </xdr:to>
    <xdr:cxnSp macro="">
      <xdr:nvCxnSpPr>
        <xdr:cNvPr id="242" name="直線コネクタ 241"/>
        <xdr:cNvCxnSpPr/>
      </xdr:nvCxnSpPr>
      <xdr:spPr>
        <a:xfrm flipV="1">
          <a:off x="2908300" y="16530062"/>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73820</xdr:rowOff>
    </xdr:from>
    <xdr:to>
      <xdr:col>15</xdr:col>
      <xdr:colOff>50800</xdr:colOff>
      <xdr:row>97</xdr:row>
      <xdr:rowOff>59232</xdr:rowOff>
    </xdr:to>
    <xdr:cxnSp macro="">
      <xdr:nvCxnSpPr>
        <xdr:cNvPr id="245" name="直線コネクタ 244"/>
        <xdr:cNvCxnSpPr/>
      </xdr:nvCxnSpPr>
      <xdr:spPr>
        <a:xfrm flipV="1">
          <a:off x="2019300" y="16533020"/>
          <a:ext cx="889000" cy="1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59232</xdr:rowOff>
    </xdr:from>
    <xdr:to>
      <xdr:col>10</xdr:col>
      <xdr:colOff>114300</xdr:colOff>
      <xdr:row>98</xdr:row>
      <xdr:rowOff>43073</xdr:rowOff>
    </xdr:to>
    <xdr:cxnSp macro="">
      <xdr:nvCxnSpPr>
        <xdr:cNvPr id="248" name="直線コネクタ 247"/>
        <xdr:cNvCxnSpPr/>
      </xdr:nvCxnSpPr>
      <xdr:spPr>
        <a:xfrm flipV="1">
          <a:off x="1130300" y="16689882"/>
          <a:ext cx="889000" cy="1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133348</xdr:rowOff>
    </xdr:from>
    <xdr:to>
      <xdr:col>24</xdr:col>
      <xdr:colOff>114300</xdr:colOff>
      <xdr:row>96</xdr:row>
      <xdr:rowOff>63498</xdr:rowOff>
    </xdr:to>
    <xdr:sp macro="" textlink="">
      <xdr:nvSpPr>
        <xdr:cNvPr id="258" name="楕円 257"/>
        <xdr:cNvSpPr/>
      </xdr:nvSpPr>
      <xdr:spPr>
        <a:xfrm>
          <a:off x="4584700" y="164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156225</xdr:rowOff>
    </xdr:from>
    <xdr:ext cx="534377" cy="259045"/>
    <xdr:sp macro="" textlink="">
      <xdr:nvSpPr>
        <xdr:cNvPr id="259" name="扶助費該当値テキスト"/>
        <xdr:cNvSpPr txBox="1"/>
      </xdr:nvSpPr>
      <xdr:spPr>
        <a:xfrm>
          <a:off x="4686300" y="1627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20062</xdr:rowOff>
    </xdr:from>
    <xdr:to>
      <xdr:col>20</xdr:col>
      <xdr:colOff>38100</xdr:colOff>
      <xdr:row>96</xdr:row>
      <xdr:rowOff>121662</xdr:rowOff>
    </xdr:to>
    <xdr:sp macro="" textlink="">
      <xdr:nvSpPr>
        <xdr:cNvPr id="260" name="楕円 259"/>
        <xdr:cNvSpPr/>
      </xdr:nvSpPr>
      <xdr:spPr>
        <a:xfrm>
          <a:off x="3746500" y="164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138189</xdr:rowOff>
    </xdr:from>
    <xdr:ext cx="534377" cy="259045"/>
    <xdr:sp macro="" textlink="">
      <xdr:nvSpPr>
        <xdr:cNvPr id="261" name="テキスト ボックス 260"/>
        <xdr:cNvSpPr txBox="1"/>
      </xdr:nvSpPr>
      <xdr:spPr>
        <a:xfrm>
          <a:off x="3530111" y="162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23020</xdr:rowOff>
    </xdr:from>
    <xdr:to>
      <xdr:col>15</xdr:col>
      <xdr:colOff>101600</xdr:colOff>
      <xdr:row>96</xdr:row>
      <xdr:rowOff>124620</xdr:rowOff>
    </xdr:to>
    <xdr:sp macro="" textlink="">
      <xdr:nvSpPr>
        <xdr:cNvPr id="262" name="楕円 261"/>
        <xdr:cNvSpPr/>
      </xdr:nvSpPr>
      <xdr:spPr>
        <a:xfrm>
          <a:off x="2857500" y="164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141147</xdr:rowOff>
    </xdr:from>
    <xdr:ext cx="534377" cy="259045"/>
    <xdr:sp macro="" textlink="">
      <xdr:nvSpPr>
        <xdr:cNvPr id="263" name="テキスト ボックス 262"/>
        <xdr:cNvSpPr txBox="1"/>
      </xdr:nvSpPr>
      <xdr:spPr>
        <a:xfrm>
          <a:off x="2641111" y="162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8432</xdr:rowOff>
    </xdr:from>
    <xdr:to>
      <xdr:col>10</xdr:col>
      <xdr:colOff>165100</xdr:colOff>
      <xdr:row>97</xdr:row>
      <xdr:rowOff>110032</xdr:rowOff>
    </xdr:to>
    <xdr:sp macro="" textlink="">
      <xdr:nvSpPr>
        <xdr:cNvPr id="264" name="楕円 263"/>
        <xdr:cNvSpPr/>
      </xdr:nvSpPr>
      <xdr:spPr>
        <a:xfrm>
          <a:off x="1968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101159</xdr:rowOff>
    </xdr:from>
    <xdr:ext cx="534377" cy="259045"/>
    <xdr:sp macro="" textlink="">
      <xdr:nvSpPr>
        <xdr:cNvPr id="265" name="テキスト ボックス 264"/>
        <xdr:cNvSpPr txBox="1"/>
      </xdr:nvSpPr>
      <xdr:spPr>
        <a:xfrm>
          <a:off x="1752111"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163723</xdr:rowOff>
    </xdr:from>
    <xdr:to>
      <xdr:col>6</xdr:col>
      <xdr:colOff>38100</xdr:colOff>
      <xdr:row>98</xdr:row>
      <xdr:rowOff>93873</xdr:rowOff>
    </xdr:to>
    <xdr:sp macro="" textlink="">
      <xdr:nvSpPr>
        <xdr:cNvPr id="266" name="楕円 265"/>
        <xdr:cNvSpPr/>
      </xdr:nvSpPr>
      <xdr:spPr>
        <a:xfrm>
          <a:off x="1079500" y="167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85000</xdr:rowOff>
    </xdr:from>
    <xdr:ext cx="534377" cy="259045"/>
    <xdr:sp macro="" textlink="">
      <xdr:nvSpPr>
        <xdr:cNvPr id="267" name="テキスト ボックス 266"/>
        <xdr:cNvSpPr txBox="1"/>
      </xdr:nvSpPr>
      <xdr:spPr>
        <a:xfrm>
          <a:off x="863111" y="168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66891</xdr:rowOff>
    </xdr:from>
    <xdr:to>
      <xdr:col>55</xdr:col>
      <xdr:colOff>0</xdr:colOff>
      <xdr:row>36</xdr:row>
      <xdr:rowOff>79540</xdr:rowOff>
    </xdr:to>
    <xdr:cxnSp macro="">
      <xdr:nvCxnSpPr>
        <xdr:cNvPr id="296" name="直線コネクタ 295"/>
        <xdr:cNvCxnSpPr/>
      </xdr:nvCxnSpPr>
      <xdr:spPr>
        <a:xfrm>
          <a:off x="9639300" y="6239091"/>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61797</xdr:rowOff>
    </xdr:from>
    <xdr:to>
      <xdr:col>50</xdr:col>
      <xdr:colOff>114300</xdr:colOff>
      <xdr:row>36</xdr:row>
      <xdr:rowOff>66891</xdr:rowOff>
    </xdr:to>
    <xdr:cxnSp macro="">
      <xdr:nvCxnSpPr>
        <xdr:cNvPr id="299" name="直線コネクタ 298"/>
        <xdr:cNvCxnSpPr/>
      </xdr:nvCxnSpPr>
      <xdr:spPr>
        <a:xfrm>
          <a:off x="8750300" y="623399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61797</xdr:rowOff>
    </xdr:from>
    <xdr:to>
      <xdr:col>45</xdr:col>
      <xdr:colOff>177800</xdr:colOff>
      <xdr:row>36</xdr:row>
      <xdr:rowOff>82062</xdr:rowOff>
    </xdr:to>
    <xdr:cxnSp macro="">
      <xdr:nvCxnSpPr>
        <xdr:cNvPr id="302" name="直線コネクタ 301"/>
        <xdr:cNvCxnSpPr/>
      </xdr:nvCxnSpPr>
      <xdr:spPr>
        <a:xfrm flipV="1">
          <a:off x="7861300" y="6233997"/>
          <a:ext cx="889000" cy="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82062</xdr:rowOff>
    </xdr:from>
    <xdr:to>
      <xdr:col>41</xdr:col>
      <xdr:colOff>50800</xdr:colOff>
      <xdr:row>36</xdr:row>
      <xdr:rowOff>117286</xdr:rowOff>
    </xdr:to>
    <xdr:cxnSp macro="">
      <xdr:nvCxnSpPr>
        <xdr:cNvPr id="305" name="直線コネクタ 304"/>
        <xdr:cNvCxnSpPr/>
      </xdr:nvCxnSpPr>
      <xdr:spPr>
        <a:xfrm flipV="1">
          <a:off x="6972300" y="6254262"/>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28740</xdr:rowOff>
    </xdr:from>
    <xdr:to>
      <xdr:col>55</xdr:col>
      <xdr:colOff>50800</xdr:colOff>
      <xdr:row>36</xdr:row>
      <xdr:rowOff>130340</xdr:rowOff>
    </xdr:to>
    <xdr:sp macro="" textlink="">
      <xdr:nvSpPr>
        <xdr:cNvPr id="315" name="楕円 314"/>
        <xdr:cNvSpPr/>
      </xdr:nvSpPr>
      <xdr:spPr>
        <a:xfrm>
          <a:off x="10426700" y="62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51617</xdr:rowOff>
    </xdr:from>
    <xdr:ext cx="599010" cy="259045"/>
    <xdr:sp macro="" textlink="">
      <xdr:nvSpPr>
        <xdr:cNvPr id="316" name="補助費等該当値テキスト"/>
        <xdr:cNvSpPr txBox="1"/>
      </xdr:nvSpPr>
      <xdr:spPr>
        <a:xfrm>
          <a:off x="10528300" y="605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16091</xdr:rowOff>
    </xdr:from>
    <xdr:to>
      <xdr:col>50</xdr:col>
      <xdr:colOff>165100</xdr:colOff>
      <xdr:row>36</xdr:row>
      <xdr:rowOff>117691</xdr:rowOff>
    </xdr:to>
    <xdr:sp macro="" textlink="">
      <xdr:nvSpPr>
        <xdr:cNvPr id="317" name="楕円 316"/>
        <xdr:cNvSpPr/>
      </xdr:nvSpPr>
      <xdr:spPr>
        <a:xfrm>
          <a:off x="9588500" y="61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134218</xdr:rowOff>
    </xdr:from>
    <xdr:ext cx="599010" cy="259045"/>
    <xdr:sp macro="" textlink="">
      <xdr:nvSpPr>
        <xdr:cNvPr id="318" name="テキスト ボックス 317"/>
        <xdr:cNvSpPr txBox="1"/>
      </xdr:nvSpPr>
      <xdr:spPr>
        <a:xfrm>
          <a:off x="9339795" y="59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10997</xdr:rowOff>
    </xdr:from>
    <xdr:to>
      <xdr:col>46</xdr:col>
      <xdr:colOff>38100</xdr:colOff>
      <xdr:row>36</xdr:row>
      <xdr:rowOff>112597</xdr:rowOff>
    </xdr:to>
    <xdr:sp macro="" textlink="">
      <xdr:nvSpPr>
        <xdr:cNvPr id="319" name="楕円 318"/>
        <xdr:cNvSpPr/>
      </xdr:nvSpPr>
      <xdr:spPr>
        <a:xfrm>
          <a:off x="8699500" y="61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129124</xdr:rowOff>
    </xdr:from>
    <xdr:ext cx="599010" cy="259045"/>
    <xdr:sp macro="" textlink="">
      <xdr:nvSpPr>
        <xdr:cNvPr id="320" name="テキスト ボックス 319"/>
        <xdr:cNvSpPr txBox="1"/>
      </xdr:nvSpPr>
      <xdr:spPr>
        <a:xfrm>
          <a:off x="8450795" y="59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31262</xdr:rowOff>
    </xdr:from>
    <xdr:to>
      <xdr:col>41</xdr:col>
      <xdr:colOff>101600</xdr:colOff>
      <xdr:row>36</xdr:row>
      <xdr:rowOff>132862</xdr:rowOff>
    </xdr:to>
    <xdr:sp macro="" textlink="">
      <xdr:nvSpPr>
        <xdr:cNvPr id="321" name="楕円 320"/>
        <xdr:cNvSpPr/>
      </xdr:nvSpPr>
      <xdr:spPr>
        <a:xfrm>
          <a:off x="7810500" y="62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123989</xdr:rowOff>
    </xdr:from>
    <xdr:ext cx="599010" cy="259045"/>
    <xdr:sp macro="" textlink="">
      <xdr:nvSpPr>
        <xdr:cNvPr id="322" name="テキスト ボックス 321"/>
        <xdr:cNvSpPr txBox="1"/>
      </xdr:nvSpPr>
      <xdr:spPr>
        <a:xfrm>
          <a:off x="7561795" y="629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66486</xdr:rowOff>
    </xdr:from>
    <xdr:to>
      <xdr:col>36</xdr:col>
      <xdr:colOff>165100</xdr:colOff>
      <xdr:row>36</xdr:row>
      <xdr:rowOff>168086</xdr:rowOff>
    </xdr:to>
    <xdr:sp macro="" textlink="">
      <xdr:nvSpPr>
        <xdr:cNvPr id="323" name="楕円 322"/>
        <xdr:cNvSpPr/>
      </xdr:nvSpPr>
      <xdr:spPr>
        <a:xfrm>
          <a:off x="6921500" y="62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159213</xdr:rowOff>
    </xdr:from>
    <xdr:ext cx="599010" cy="259045"/>
    <xdr:sp macro="" textlink="">
      <xdr:nvSpPr>
        <xdr:cNvPr id="324" name="テキスト ボックス 323"/>
        <xdr:cNvSpPr txBox="1"/>
      </xdr:nvSpPr>
      <xdr:spPr>
        <a:xfrm>
          <a:off x="6672795" y="633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156401</xdr:rowOff>
    </xdr:from>
    <xdr:to>
      <xdr:col>55</xdr:col>
      <xdr:colOff>0</xdr:colOff>
      <xdr:row>58</xdr:row>
      <xdr:rowOff>162363</xdr:rowOff>
    </xdr:to>
    <xdr:cxnSp macro="">
      <xdr:nvCxnSpPr>
        <xdr:cNvPr id="353" name="直線コネクタ 352"/>
        <xdr:cNvCxnSpPr/>
      </xdr:nvCxnSpPr>
      <xdr:spPr>
        <a:xfrm flipV="1">
          <a:off x="9639300" y="10100501"/>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160277</xdr:rowOff>
    </xdr:from>
    <xdr:to>
      <xdr:col>50</xdr:col>
      <xdr:colOff>114300</xdr:colOff>
      <xdr:row>58</xdr:row>
      <xdr:rowOff>162363</xdr:rowOff>
    </xdr:to>
    <xdr:cxnSp macro="">
      <xdr:nvCxnSpPr>
        <xdr:cNvPr id="356" name="直線コネクタ 355"/>
        <xdr:cNvCxnSpPr/>
      </xdr:nvCxnSpPr>
      <xdr:spPr>
        <a:xfrm>
          <a:off x="8750300" y="10104377"/>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160277</xdr:rowOff>
    </xdr:from>
    <xdr:to>
      <xdr:col>45</xdr:col>
      <xdr:colOff>177800</xdr:colOff>
      <xdr:row>59</xdr:row>
      <xdr:rowOff>12934</xdr:rowOff>
    </xdr:to>
    <xdr:cxnSp macro="">
      <xdr:nvCxnSpPr>
        <xdr:cNvPr id="359" name="直線コネクタ 358"/>
        <xdr:cNvCxnSpPr/>
      </xdr:nvCxnSpPr>
      <xdr:spPr>
        <a:xfrm flipV="1">
          <a:off x="7861300" y="10104377"/>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12934</xdr:rowOff>
    </xdr:from>
    <xdr:to>
      <xdr:col>41</xdr:col>
      <xdr:colOff>50800</xdr:colOff>
      <xdr:row>59</xdr:row>
      <xdr:rowOff>13546</xdr:rowOff>
    </xdr:to>
    <xdr:cxnSp macro="">
      <xdr:nvCxnSpPr>
        <xdr:cNvPr id="362" name="直線コネクタ 361"/>
        <xdr:cNvCxnSpPr/>
      </xdr:nvCxnSpPr>
      <xdr:spPr>
        <a:xfrm flipV="1">
          <a:off x="6972300" y="10128484"/>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105601</xdr:rowOff>
    </xdr:from>
    <xdr:to>
      <xdr:col>55</xdr:col>
      <xdr:colOff>50800</xdr:colOff>
      <xdr:row>59</xdr:row>
      <xdr:rowOff>35751</xdr:rowOff>
    </xdr:to>
    <xdr:sp macro="" textlink="">
      <xdr:nvSpPr>
        <xdr:cNvPr id="372" name="楕円 371"/>
        <xdr:cNvSpPr/>
      </xdr:nvSpPr>
      <xdr:spPr>
        <a:xfrm>
          <a:off x="10426700" y="10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64978</xdr:rowOff>
    </xdr:from>
    <xdr:ext cx="599010" cy="259045"/>
    <xdr:sp macro="" textlink="">
      <xdr:nvSpPr>
        <xdr:cNvPr id="373" name="普通建設事業費該当値テキスト"/>
        <xdr:cNvSpPr txBox="1"/>
      </xdr:nvSpPr>
      <xdr:spPr>
        <a:xfrm>
          <a:off x="10528300" y="983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111563</xdr:rowOff>
    </xdr:from>
    <xdr:to>
      <xdr:col>50</xdr:col>
      <xdr:colOff>165100</xdr:colOff>
      <xdr:row>59</xdr:row>
      <xdr:rowOff>41713</xdr:rowOff>
    </xdr:to>
    <xdr:sp macro="" textlink="">
      <xdr:nvSpPr>
        <xdr:cNvPr id="374" name="楕円 373"/>
        <xdr:cNvSpPr/>
      </xdr:nvSpPr>
      <xdr:spPr>
        <a:xfrm>
          <a:off x="9588500" y="100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58240</xdr:rowOff>
    </xdr:from>
    <xdr:ext cx="599010" cy="259045"/>
    <xdr:sp macro="" textlink="">
      <xdr:nvSpPr>
        <xdr:cNvPr id="375" name="テキスト ボックス 374"/>
        <xdr:cNvSpPr txBox="1"/>
      </xdr:nvSpPr>
      <xdr:spPr>
        <a:xfrm>
          <a:off x="9339795" y="983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109477</xdr:rowOff>
    </xdr:from>
    <xdr:to>
      <xdr:col>46</xdr:col>
      <xdr:colOff>38100</xdr:colOff>
      <xdr:row>59</xdr:row>
      <xdr:rowOff>39627</xdr:rowOff>
    </xdr:to>
    <xdr:sp macro="" textlink="">
      <xdr:nvSpPr>
        <xdr:cNvPr id="376" name="楕円 375"/>
        <xdr:cNvSpPr/>
      </xdr:nvSpPr>
      <xdr:spPr>
        <a:xfrm>
          <a:off x="8699500" y="1005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56154</xdr:rowOff>
    </xdr:from>
    <xdr:ext cx="599010" cy="259045"/>
    <xdr:sp macro="" textlink="">
      <xdr:nvSpPr>
        <xdr:cNvPr id="377" name="テキスト ボックス 376"/>
        <xdr:cNvSpPr txBox="1"/>
      </xdr:nvSpPr>
      <xdr:spPr>
        <a:xfrm>
          <a:off x="8450795" y="98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133584</xdr:rowOff>
    </xdr:from>
    <xdr:to>
      <xdr:col>41</xdr:col>
      <xdr:colOff>101600</xdr:colOff>
      <xdr:row>59</xdr:row>
      <xdr:rowOff>63734</xdr:rowOff>
    </xdr:to>
    <xdr:sp macro="" textlink="">
      <xdr:nvSpPr>
        <xdr:cNvPr id="378" name="楕円 377"/>
        <xdr:cNvSpPr/>
      </xdr:nvSpPr>
      <xdr:spPr>
        <a:xfrm>
          <a:off x="7810500" y="100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54861</xdr:rowOff>
    </xdr:from>
    <xdr:ext cx="534377" cy="259045"/>
    <xdr:sp macro="" textlink="">
      <xdr:nvSpPr>
        <xdr:cNvPr id="379" name="テキスト ボックス 378"/>
        <xdr:cNvSpPr txBox="1"/>
      </xdr:nvSpPr>
      <xdr:spPr>
        <a:xfrm>
          <a:off x="7594111" y="101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134196</xdr:rowOff>
    </xdr:from>
    <xdr:to>
      <xdr:col>36</xdr:col>
      <xdr:colOff>165100</xdr:colOff>
      <xdr:row>59</xdr:row>
      <xdr:rowOff>64346</xdr:rowOff>
    </xdr:to>
    <xdr:sp macro="" textlink="">
      <xdr:nvSpPr>
        <xdr:cNvPr id="380" name="楕円 379"/>
        <xdr:cNvSpPr/>
      </xdr:nvSpPr>
      <xdr:spPr>
        <a:xfrm>
          <a:off x="6921500" y="100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55473</xdr:rowOff>
    </xdr:from>
    <xdr:ext cx="534377" cy="259045"/>
    <xdr:sp macro="" textlink="">
      <xdr:nvSpPr>
        <xdr:cNvPr id="381" name="テキスト ボックス 380"/>
        <xdr:cNvSpPr txBox="1"/>
      </xdr:nvSpPr>
      <xdr:spPr>
        <a:xfrm>
          <a:off x="6705111" y="101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108575</xdr:rowOff>
    </xdr:from>
    <xdr:to>
      <xdr:col>55</xdr:col>
      <xdr:colOff>0</xdr:colOff>
      <xdr:row>78</xdr:row>
      <xdr:rowOff>139286</xdr:rowOff>
    </xdr:to>
    <xdr:cxnSp macro="">
      <xdr:nvCxnSpPr>
        <xdr:cNvPr id="408" name="直線コネクタ 407"/>
        <xdr:cNvCxnSpPr/>
      </xdr:nvCxnSpPr>
      <xdr:spPr>
        <a:xfrm>
          <a:off x="9639300" y="13481675"/>
          <a:ext cx="838200" cy="3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108575</xdr:rowOff>
    </xdr:from>
    <xdr:to>
      <xdr:col>50</xdr:col>
      <xdr:colOff>114300</xdr:colOff>
      <xdr:row>78</xdr:row>
      <xdr:rowOff>123268</xdr:rowOff>
    </xdr:to>
    <xdr:cxnSp macro="">
      <xdr:nvCxnSpPr>
        <xdr:cNvPr id="411" name="直線コネクタ 410"/>
        <xdr:cNvCxnSpPr/>
      </xdr:nvCxnSpPr>
      <xdr:spPr>
        <a:xfrm flipV="1">
          <a:off x="8750300" y="13481675"/>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123268</xdr:rowOff>
    </xdr:from>
    <xdr:to>
      <xdr:col>45</xdr:col>
      <xdr:colOff>177800</xdr:colOff>
      <xdr:row>78</xdr:row>
      <xdr:rowOff>132975</xdr:rowOff>
    </xdr:to>
    <xdr:cxnSp macro="">
      <xdr:nvCxnSpPr>
        <xdr:cNvPr id="414" name="直線コネクタ 413"/>
        <xdr:cNvCxnSpPr/>
      </xdr:nvCxnSpPr>
      <xdr:spPr>
        <a:xfrm flipV="1">
          <a:off x="7861300" y="13496368"/>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125865</xdr:rowOff>
    </xdr:from>
    <xdr:to>
      <xdr:col>41</xdr:col>
      <xdr:colOff>50800</xdr:colOff>
      <xdr:row>78</xdr:row>
      <xdr:rowOff>132975</xdr:rowOff>
    </xdr:to>
    <xdr:cxnSp macro="">
      <xdr:nvCxnSpPr>
        <xdr:cNvPr id="417" name="直線コネクタ 416"/>
        <xdr:cNvCxnSpPr/>
      </xdr:nvCxnSpPr>
      <xdr:spPr>
        <a:xfrm>
          <a:off x="6972300" y="1349896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88486</xdr:rowOff>
    </xdr:from>
    <xdr:to>
      <xdr:col>55</xdr:col>
      <xdr:colOff>50800</xdr:colOff>
      <xdr:row>79</xdr:row>
      <xdr:rowOff>18636</xdr:rowOff>
    </xdr:to>
    <xdr:sp macro="" textlink="">
      <xdr:nvSpPr>
        <xdr:cNvPr id="427" name="楕円 426"/>
        <xdr:cNvSpPr/>
      </xdr:nvSpPr>
      <xdr:spPr>
        <a:xfrm>
          <a:off x="10426700" y="134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378565" cy="259045"/>
    <xdr:sp macro="" textlink="">
      <xdr:nvSpPr>
        <xdr:cNvPr id="428" name="普通建設事業費 （ うち新規整備　）該当値テキスト"/>
        <xdr:cNvSpPr txBox="1"/>
      </xdr:nvSpPr>
      <xdr:spPr>
        <a:xfrm>
          <a:off x="10528300" y="1342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57775</xdr:rowOff>
    </xdr:from>
    <xdr:to>
      <xdr:col>50</xdr:col>
      <xdr:colOff>165100</xdr:colOff>
      <xdr:row>78</xdr:row>
      <xdr:rowOff>159375</xdr:rowOff>
    </xdr:to>
    <xdr:sp macro="" textlink="">
      <xdr:nvSpPr>
        <xdr:cNvPr id="429" name="楕円 428"/>
        <xdr:cNvSpPr/>
      </xdr:nvSpPr>
      <xdr:spPr>
        <a:xfrm>
          <a:off x="9588500" y="134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4452</xdr:rowOff>
    </xdr:from>
    <xdr:ext cx="534377" cy="259045"/>
    <xdr:sp macro="" textlink="">
      <xdr:nvSpPr>
        <xdr:cNvPr id="430" name="テキスト ボックス 429"/>
        <xdr:cNvSpPr txBox="1"/>
      </xdr:nvSpPr>
      <xdr:spPr>
        <a:xfrm>
          <a:off x="9372111" y="132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72468</xdr:rowOff>
    </xdr:from>
    <xdr:to>
      <xdr:col>46</xdr:col>
      <xdr:colOff>38100</xdr:colOff>
      <xdr:row>79</xdr:row>
      <xdr:rowOff>2618</xdr:rowOff>
    </xdr:to>
    <xdr:sp macro="" textlink="">
      <xdr:nvSpPr>
        <xdr:cNvPr id="431" name="楕円 430"/>
        <xdr:cNvSpPr/>
      </xdr:nvSpPr>
      <xdr:spPr>
        <a:xfrm>
          <a:off x="8699500" y="134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165195</xdr:rowOff>
    </xdr:from>
    <xdr:ext cx="534377" cy="259045"/>
    <xdr:sp macro="" textlink="">
      <xdr:nvSpPr>
        <xdr:cNvPr id="432" name="テキスト ボックス 431"/>
        <xdr:cNvSpPr txBox="1"/>
      </xdr:nvSpPr>
      <xdr:spPr>
        <a:xfrm>
          <a:off x="8483111" y="135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82175</xdr:rowOff>
    </xdr:from>
    <xdr:to>
      <xdr:col>41</xdr:col>
      <xdr:colOff>101600</xdr:colOff>
      <xdr:row>79</xdr:row>
      <xdr:rowOff>12325</xdr:rowOff>
    </xdr:to>
    <xdr:sp macro="" textlink="">
      <xdr:nvSpPr>
        <xdr:cNvPr id="433" name="楕円 432"/>
        <xdr:cNvSpPr/>
      </xdr:nvSpPr>
      <xdr:spPr>
        <a:xfrm>
          <a:off x="7810500" y="13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3452</xdr:rowOff>
    </xdr:from>
    <xdr:ext cx="534377" cy="259045"/>
    <xdr:sp macro="" textlink="">
      <xdr:nvSpPr>
        <xdr:cNvPr id="434" name="テキスト ボックス 433"/>
        <xdr:cNvSpPr txBox="1"/>
      </xdr:nvSpPr>
      <xdr:spPr>
        <a:xfrm>
          <a:off x="7594111" y="135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75065</xdr:rowOff>
    </xdr:from>
    <xdr:to>
      <xdr:col>36</xdr:col>
      <xdr:colOff>165100</xdr:colOff>
      <xdr:row>79</xdr:row>
      <xdr:rowOff>5215</xdr:rowOff>
    </xdr:to>
    <xdr:sp macro="" textlink="">
      <xdr:nvSpPr>
        <xdr:cNvPr id="435" name="楕円 434"/>
        <xdr:cNvSpPr/>
      </xdr:nvSpPr>
      <xdr:spPr>
        <a:xfrm>
          <a:off x="6921500" y="13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167792</xdr:rowOff>
    </xdr:from>
    <xdr:ext cx="534377" cy="259045"/>
    <xdr:sp macro="" textlink="">
      <xdr:nvSpPr>
        <xdr:cNvPr id="436" name="テキスト ボックス 435"/>
        <xdr:cNvSpPr txBox="1"/>
      </xdr:nvSpPr>
      <xdr:spPr>
        <a:xfrm>
          <a:off x="6705111" y="135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25256</xdr:rowOff>
    </xdr:from>
    <xdr:to>
      <xdr:col>55</xdr:col>
      <xdr:colOff>0</xdr:colOff>
      <xdr:row>98</xdr:row>
      <xdr:rowOff>20115</xdr:rowOff>
    </xdr:to>
    <xdr:cxnSp macro="">
      <xdr:nvCxnSpPr>
        <xdr:cNvPr id="463" name="直線コネクタ 462"/>
        <xdr:cNvCxnSpPr/>
      </xdr:nvCxnSpPr>
      <xdr:spPr>
        <a:xfrm flipV="1">
          <a:off x="9639300" y="16655906"/>
          <a:ext cx="838200" cy="1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114312</xdr:rowOff>
    </xdr:from>
    <xdr:to>
      <xdr:col>50</xdr:col>
      <xdr:colOff>114300</xdr:colOff>
      <xdr:row>98</xdr:row>
      <xdr:rowOff>20115</xdr:rowOff>
    </xdr:to>
    <xdr:cxnSp macro="">
      <xdr:nvCxnSpPr>
        <xdr:cNvPr id="466" name="直線コネクタ 465"/>
        <xdr:cNvCxnSpPr/>
      </xdr:nvCxnSpPr>
      <xdr:spPr>
        <a:xfrm>
          <a:off x="8750300" y="16744962"/>
          <a:ext cx="889000" cy="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114312</xdr:rowOff>
    </xdr:from>
    <xdr:to>
      <xdr:col>45</xdr:col>
      <xdr:colOff>177800</xdr:colOff>
      <xdr:row>98</xdr:row>
      <xdr:rowOff>21396</xdr:rowOff>
    </xdr:to>
    <xdr:cxnSp macro="">
      <xdr:nvCxnSpPr>
        <xdr:cNvPr id="469" name="直線コネクタ 468"/>
        <xdr:cNvCxnSpPr/>
      </xdr:nvCxnSpPr>
      <xdr:spPr>
        <a:xfrm flipV="1">
          <a:off x="7861300" y="16744962"/>
          <a:ext cx="889000" cy="7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21396</xdr:rowOff>
    </xdr:from>
    <xdr:to>
      <xdr:col>41</xdr:col>
      <xdr:colOff>50800</xdr:colOff>
      <xdr:row>98</xdr:row>
      <xdr:rowOff>58387</xdr:rowOff>
    </xdr:to>
    <xdr:cxnSp macro="">
      <xdr:nvCxnSpPr>
        <xdr:cNvPr id="472" name="直線コネクタ 471"/>
        <xdr:cNvCxnSpPr/>
      </xdr:nvCxnSpPr>
      <xdr:spPr>
        <a:xfrm flipV="1">
          <a:off x="6972300" y="16823496"/>
          <a:ext cx="889000" cy="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145906</xdr:rowOff>
    </xdr:from>
    <xdr:to>
      <xdr:col>55</xdr:col>
      <xdr:colOff>50800</xdr:colOff>
      <xdr:row>97</xdr:row>
      <xdr:rowOff>76056</xdr:rowOff>
    </xdr:to>
    <xdr:sp macro="" textlink="">
      <xdr:nvSpPr>
        <xdr:cNvPr id="482" name="楕円 481"/>
        <xdr:cNvSpPr/>
      </xdr:nvSpPr>
      <xdr:spPr>
        <a:xfrm>
          <a:off x="10426700" y="166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168783</xdr:rowOff>
    </xdr:from>
    <xdr:ext cx="599010" cy="259045"/>
    <xdr:sp macro="" textlink="">
      <xdr:nvSpPr>
        <xdr:cNvPr id="483" name="普通建設事業費 （ うち更新整備　）該当値テキスト"/>
        <xdr:cNvSpPr txBox="1"/>
      </xdr:nvSpPr>
      <xdr:spPr>
        <a:xfrm>
          <a:off x="10528300" y="164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140765</xdr:rowOff>
    </xdr:from>
    <xdr:to>
      <xdr:col>50</xdr:col>
      <xdr:colOff>165100</xdr:colOff>
      <xdr:row>98</xdr:row>
      <xdr:rowOff>70915</xdr:rowOff>
    </xdr:to>
    <xdr:sp macro="" textlink="">
      <xdr:nvSpPr>
        <xdr:cNvPr id="484" name="楕円 483"/>
        <xdr:cNvSpPr/>
      </xdr:nvSpPr>
      <xdr:spPr>
        <a:xfrm>
          <a:off x="9588500" y="16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62042</xdr:rowOff>
    </xdr:from>
    <xdr:ext cx="534377" cy="259045"/>
    <xdr:sp macro="" textlink="">
      <xdr:nvSpPr>
        <xdr:cNvPr id="485" name="テキスト ボックス 484"/>
        <xdr:cNvSpPr txBox="1"/>
      </xdr:nvSpPr>
      <xdr:spPr>
        <a:xfrm>
          <a:off x="9372111" y="168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63512</xdr:rowOff>
    </xdr:from>
    <xdr:to>
      <xdr:col>46</xdr:col>
      <xdr:colOff>38100</xdr:colOff>
      <xdr:row>97</xdr:row>
      <xdr:rowOff>165112</xdr:rowOff>
    </xdr:to>
    <xdr:sp macro="" textlink="">
      <xdr:nvSpPr>
        <xdr:cNvPr id="486" name="楕円 485"/>
        <xdr:cNvSpPr/>
      </xdr:nvSpPr>
      <xdr:spPr>
        <a:xfrm>
          <a:off x="8699500" y="16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10189</xdr:rowOff>
    </xdr:from>
    <xdr:ext cx="534377" cy="259045"/>
    <xdr:sp macro="" textlink="">
      <xdr:nvSpPr>
        <xdr:cNvPr id="487" name="テキスト ボックス 486"/>
        <xdr:cNvSpPr txBox="1"/>
      </xdr:nvSpPr>
      <xdr:spPr>
        <a:xfrm>
          <a:off x="8483111" y="164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142046</xdr:rowOff>
    </xdr:from>
    <xdr:to>
      <xdr:col>41</xdr:col>
      <xdr:colOff>101600</xdr:colOff>
      <xdr:row>98</xdr:row>
      <xdr:rowOff>72196</xdr:rowOff>
    </xdr:to>
    <xdr:sp macro="" textlink="">
      <xdr:nvSpPr>
        <xdr:cNvPr id="488" name="楕円 487"/>
        <xdr:cNvSpPr/>
      </xdr:nvSpPr>
      <xdr:spPr>
        <a:xfrm>
          <a:off x="7810500" y="167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63323</xdr:rowOff>
    </xdr:from>
    <xdr:ext cx="534377" cy="259045"/>
    <xdr:sp macro="" textlink="">
      <xdr:nvSpPr>
        <xdr:cNvPr id="489" name="テキスト ボックス 488"/>
        <xdr:cNvSpPr txBox="1"/>
      </xdr:nvSpPr>
      <xdr:spPr>
        <a:xfrm>
          <a:off x="7594111" y="168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7587</xdr:rowOff>
    </xdr:from>
    <xdr:to>
      <xdr:col>36</xdr:col>
      <xdr:colOff>165100</xdr:colOff>
      <xdr:row>98</xdr:row>
      <xdr:rowOff>109187</xdr:rowOff>
    </xdr:to>
    <xdr:sp macro="" textlink="">
      <xdr:nvSpPr>
        <xdr:cNvPr id="490" name="楕円 489"/>
        <xdr:cNvSpPr/>
      </xdr:nvSpPr>
      <xdr:spPr>
        <a:xfrm>
          <a:off x="6921500" y="168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100314</xdr:rowOff>
    </xdr:from>
    <xdr:ext cx="534377" cy="259045"/>
    <xdr:sp macro="" textlink="">
      <xdr:nvSpPr>
        <xdr:cNvPr id="491" name="テキスト ボックス 490"/>
        <xdr:cNvSpPr txBox="1"/>
      </xdr:nvSpPr>
      <xdr:spPr>
        <a:xfrm>
          <a:off x="6705111" y="169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111687</xdr:rowOff>
    </xdr:from>
    <xdr:to>
      <xdr:col>85</xdr:col>
      <xdr:colOff>127000</xdr:colOff>
      <xdr:row>38</xdr:row>
      <xdr:rowOff>137978</xdr:rowOff>
    </xdr:to>
    <xdr:cxnSp macro="">
      <xdr:nvCxnSpPr>
        <xdr:cNvPr id="518" name="直線コネクタ 517"/>
        <xdr:cNvCxnSpPr/>
      </xdr:nvCxnSpPr>
      <xdr:spPr>
        <a:xfrm flipV="1">
          <a:off x="15481300" y="6626787"/>
          <a:ext cx="838200" cy="2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137978</xdr:rowOff>
    </xdr:from>
    <xdr:to>
      <xdr:col>81</xdr:col>
      <xdr:colOff>50800</xdr:colOff>
      <xdr:row>38</xdr:row>
      <xdr:rowOff>138941</xdr:rowOff>
    </xdr:to>
    <xdr:cxnSp macro="">
      <xdr:nvCxnSpPr>
        <xdr:cNvPr id="521" name="直線コネクタ 520"/>
        <xdr:cNvCxnSpPr/>
      </xdr:nvCxnSpPr>
      <xdr:spPr>
        <a:xfrm flipV="1">
          <a:off x="14592300" y="6653078"/>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138941</xdr:rowOff>
    </xdr:from>
    <xdr:to>
      <xdr:col>76</xdr:col>
      <xdr:colOff>114300</xdr:colOff>
      <xdr:row>38</xdr:row>
      <xdr:rowOff>139124</xdr:rowOff>
    </xdr:to>
    <xdr:cxnSp macro="">
      <xdr:nvCxnSpPr>
        <xdr:cNvPr id="524" name="直線コネクタ 523"/>
        <xdr:cNvCxnSpPr/>
      </xdr:nvCxnSpPr>
      <xdr:spPr>
        <a:xfrm flipV="1">
          <a:off x="13703300" y="665404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136879</xdr:rowOff>
    </xdr:from>
    <xdr:to>
      <xdr:col>71</xdr:col>
      <xdr:colOff>177800</xdr:colOff>
      <xdr:row>38</xdr:row>
      <xdr:rowOff>139124</xdr:rowOff>
    </xdr:to>
    <xdr:cxnSp macro="">
      <xdr:nvCxnSpPr>
        <xdr:cNvPr id="527" name="直線コネクタ 526"/>
        <xdr:cNvCxnSpPr/>
      </xdr:nvCxnSpPr>
      <xdr:spPr>
        <a:xfrm>
          <a:off x="12814300" y="6651979"/>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60887</xdr:rowOff>
    </xdr:from>
    <xdr:to>
      <xdr:col>85</xdr:col>
      <xdr:colOff>177800</xdr:colOff>
      <xdr:row>38</xdr:row>
      <xdr:rowOff>162487</xdr:rowOff>
    </xdr:to>
    <xdr:sp macro="" textlink="">
      <xdr:nvSpPr>
        <xdr:cNvPr id="537" name="楕円 536"/>
        <xdr:cNvSpPr/>
      </xdr:nvSpPr>
      <xdr:spPr>
        <a:xfrm>
          <a:off x="16268700" y="65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20264</xdr:rowOff>
    </xdr:from>
    <xdr:ext cx="534377" cy="259045"/>
    <xdr:sp macro="" textlink="">
      <xdr:nvSpPr>
        <xdr:cNvPr id="538" name="災害復旧事業費該当値テキスト"/>
        <xdr:cNvSpPr txBox="1"/>
      </xdr:nvSpPr>
      <xdr:spPr>
        <a:xfrm>
          <a:off x="16370300" y="636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87178</xdr:rowOff>
    </xdr:from>
    <xdr:to>
      <xdr:col>81</xdr:col>
      <xdr:colOff>101600</xdr:colOff>
      <xdr:row>39</xdr:row>
      <xdr:rowOff>17328</xdr:rowOff>
    </xdr:to>
    <xdr:sp macro="" textlink="">
      <xdr:nvSpPr>
        <xdr:cNvPr id="539" name="楕円 538"/>
        <xdr:cNvSpPr/>
      </xdr:nvSpPr>
      <xdr:spPr>
        <a:xfrm>
          <a:off x="15430500" y="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8455</xdr:rowOff>
    </xdr:from>
    <xdr:ext cx="378565" cy="259045"/>
    <xdr:sp macro="" textlink="">
      <xdr:nvSpPr>
        <xdr:cNvPr id="540" name="テキスト ボックス 539"/>
        <xdr:cNvSpPr txBox="1"/>
      </xdr:nvSpPr>
      <xdr:spPr>
        <a:xfrm>
          <a:off x="15292017" y="669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88141</xdr:rowOff>
    </xdr:from>
    <xdr:to>
      <xdr:col>76</xdr:col>
      <xdr:colOff>165100</xdr:colOff>
      <xdr:row>39</xdr:row>
      <xdr:rowOff>18291</xdr:rowOff>
    </xdr:to>
    <xdr:sp macro="" textlink="">
      <xdr:nvSpPr>
        <xdr:cNvPr id="541" name="楕円 540"/>
        <xdr:cNvSpPr/>
      </xdr:nvSpPr>
      <xdr:spPr>
        <a:xfrm>
          <a:off x="14541500" y="66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9418</xdr:rowOff>
    </xdr:from>
    <xdr:ext cx="378565" cy="259045"/>
    <xdr:sp macro="" textlink="">
      <xdr:nvSpPr>
        <xdr:cNvPr id="542" name="テキスト ボックス 541"/>
        <xdr:cNvSpPr txBox="1"/>
      </xdr:nvSpPr>
      <xdr:spPr>
        <a:xfrm>
          <a:off x="14403017" y="669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88324</xdr:rowOff>
    </xdr:from>
    <xdr:to>
      <xdr:col>72</xdr:col>
      <xdr:colOff>38100</xdr:colOff>
      <xdr:row>39</xdr:row>
      <xdr:rowOff>18474</xdr:rowOff>
    </xdr:to>
    <xdr:sp macro="" textlink="">
      <xdr:nvSpPr>
        <xdr:cNvPr id="543" name="楕円 542"/>
        <xdr:cNvSpPr/>
      </xdr:nvSpPr>
      <xdr:spPr>
        <a:xfrm>
          <a:off x="13652500" y="66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9601</xdr:rowOff>
    </xdr:from>
    <xdr:ext cx="378565" cy="259045"/>
    <xdr:sp macro="" textlink="">
      <xdr:nvSpPr>
        <xdr:cNvPr id="544" name="テキスト ボックス 543"/>
        <xdr:cNvSpPr txBox="1"/>
      </xdr:nvSpPr>
      <xdr:spPr>
        <a:xfrm>
          <a:off x="13514017" y="669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86079</xdr:rowOff>
    </xdr:from>
    <xdr:to>
      <xdr:col>67</xdr:col>
      <xdr:colOff>101600</xdr:colOff>
      <xdr:row>39</xdr:row>
      <xdr:rowOff>16229</xdr:rowOff>
    </xdr:to>
    <xdr:sp macro="" textlink="">
      <xdr:nvSpPr>
        <xdr:cNvPr id="545" name="楕円 544"/>
        <xdr:cNvSpPr/>
      </xdr:nvSpPr>
      <xdr:spPr>
        <a:xfrm>
          <a:off x="12763500" y="66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7356</xdr:rowOff>
    </xdr:from>
    <xdr:ext cx="469744" cy="259045"/>
    <xdr:sp macro="" textlink="">
      <xdr:nvSpPr>
        <xdr:cNvPr id="546" name="テキスト ボックス 545"/>
        <xdr:cNvSpPr txBox="1"/>
      </xdr:nvSpPr>
      <xdr:spPr>
        <a:xfrm>
          <a:off x="12579428" y="66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41859</xdr:rowOff>
    </xdr:from>
    <xdr:to>
      <xdr:col>85</xdr:col>
      <xdr:colOff>127000</xdr:colOff>
      <xdr:row>77</xdr:row>
      <xdr:rowOff>43309</xdr:rowOff>
    </xdr:to>
    <xdr:cxnSp macro="">
      <xdr:nvCxnSpPr>
        <xdr:cNvPr id="628" name="直線コネクタ 627"/>
        <xdr:cNvCxnSpPr/>
      </xdr:nvCxnSpPr>
      <xdr:spPr>
        <a:xfrm>
          <a:off x="15481300" y="13243509"/>
          <a:ext cx="8382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26977</xdr:rowOff>
    </xdr:from>
    <xdr:to>
      <xdr:col>81</xdr:col>
      <xdr:colOff>50800</xdr:colOff>
      <xdr:row>77</xdr:row>
      <xdr:rowOff>41859</xdr:rowOff>
    </xdr:to>
    <xdr:cxnSp macro="">
      <xdr:nvCxnSpPr>
        <xdr:cNvPr id="631" name="直線コネクタ 630"/>
        <xdr:cNvCxnSpPr/>
      </xdr:nvCxnSpPr>
      <xdr:spPr>
        <a:xfrm>
          <a:off x="14592300" y="13228627"/>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21065</xdr:rowOff>
    </xdr:from>
    <xdr:to>
      <xdr:col>76</xdr:col>
      <xdr:colOff>114300</xdr:colOff>
      <xdr:row>77</xdr:row>
      <xdr:rowOff>26977</xdr:rowOff>
    </xdr:to>
    <xdr:cxnSp macro="">
      <xdr:nvCxnSpPr>
        <xdr:cNvPr id="634" name="直線コネクタ 633"/>
        <xdr:cNvCxnSpPr/>
      </xdr:nvCxnSpPr>
      <xdr:spPr>
        <a:xfrm>
          <a:off x="13703300" y="1322271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160708</xdr:rowOff>
    </xdr:from>
    <xdr:to>
      <xdr:col>71</xdr:col>
      <xdr:colOff>177800</xdr:colOff>
      <xdr:row>77</xdr:row>
      <xdr:rowOff>21065</xdr:rowOff>
    </xdr:to>
    <xdr:cxnSp macro="">
      <xdr:nvCxnSpPr>
        <xdr:cNvPr id="637" name="直線コネクタ 636"/>
        <xdr:cNvCxnSpPr/>
      </xdr:nvCxnSpPr>
      <xdr:spPr>
        <a:xfrm>
          <a:off x="12814300" y="13190908"/>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163959</xdr:rowOff>
    </xdr:from>
    <xdr:to>
      <xdr:col>85</xdr:col>
      <xdr:colOff>177800</xdr:colOff>
      <xdr:row>77</xdr:row>
      <xdr:rowOff>94109</xdr:rowOff>
    </xdr:to>
    <xdr:sp macro="" textlink="">
      <xdr:nvSpPr>
        <xdr:cNvPr id="647" name="楕円 646"/>
        <xdr:cNvSpPr/>
      </xdr:nvSpPr>
      <xdr:spPr>
        <a:xfrm>
          <a:off x="16268700" y="13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142386</xdr:rowOff>
    </xdr:from>
    <xdr:ext cx="534377" cy="259045"/>
    <xdr:sp macro="" textlink="">
      <xdr:nvSpPr>
        <xdr:cNvPr id="648" name="公債費該当値テキスト"/>
        <xdr:cNvSpPr txBox="1"/>
      </xdr:nvSpPr>
      <xdr:spPr>
        <a:xfrm>
          <a:off x="16370300" y="131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162509</xdr:rowOff>
    </xdr:from>
    <xdr:to>
      <xdr:col>81</xdr:col>
      <xdr:colOff>101600</xdr:colOff>
      <xdr:row>77</xdr:row>
      <xdr:rowOff>92659</xdr:rowOff>
    </xdr:to>
    <xdr:sp macro="" textlink="">
      <xdr:nvSpPr>
        <xdr:cNvPr id="649" name="楕円 648"/>
        <xdr:cNvSpPr/>
      </xdr:nvSpPr>
      <xdr:spPr>
        <a:xfrm>
          <a:off x="15430500" y="13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83786</xdr:rowOff>
    </xdr:from>
    <xdr:ext cx="534377" cy="259045"/>
    <xdr:sp macro="" textlink="">
      <xdr:nvSpPr>
        <xdr:cNvPr id="650" name="テキスト ボックス 649"/>
        <xdr:cNvSpPr txBox="1"/>
      </xdr:nvSpPr>
      <xdr:spPr>
        <a:xfrm>
          <a:off x="15214111" y="13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147627</xdr:rowOff>
    </xdr:from>
    <xdr:to>
      <xdr:col>76</xdr:col>
      <xdr:colOff>165100</xdr:colOff>
      <xdr:row>77</xdr:row>
      <xdr:rowOff>77777</xdr:rowOff>
    </xdr:to>
    <xdr:sp macro="" textlink="">
      <xdr:nvSpPr>
        <xdr:cNvPr id="651" name="楕円 650"/>
        <xdr:cNvSpPr/>
      </xdr:nvSpPr>
      <xdr:spPr>
        <a:xfrm>
          <a:off x="14541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68904</xdr:rowOff>
    </xdr:from>
    <xdr:ext cx="534377" cy="259045"/>
    <xdr:sp macro="" textlink="">
      <xdr:nvSpPr>
        <xdr:cNvPr id="652" name="テキスト ボックス 651"/>
        <xdr:cNvSpPr txBox="1"/>
      </xdr:nvSpPr>
      <xdr:spPr>
        <a:xfrm>
          <a:off x="14325111" y="132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141715</xdr:rowOff>
    </xdr:from>
    <xdr:to>
      <xdr:col>72</xdr:col>
      <xdr:colOff>38100</xdr:colOff>
      <xdr:row>77</xdr:row>
      <xdr:rowOff>71865</xdr:rowOff>
    </xdr:to>
    <xdr:sp macro="" textlink="">
      <xdr:nvSpPr>
        <xdr:cNvPr id="653" name="楕円 652"/>
        <xdr:cNvSpPr/>
      </xdr:nvSpPr>
      <xdr:spPr>
        <a:xfrm>
          <a:off x="13652500" y="131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62992</xdr:rowOff>
    </xdr:from>
    <xdr:ext cx="534377" cy="259045"/>
    <xdr:sp macro="" textlink="">
      <xdr:nvSpPr>
        <xdr:cNvPr id="654" name="テキスト ボックス 653"/>
        <xdr:cNvSpPr txBox="1"/>
      </xdr:nvSpPr>
      <xdr:spPr>
        <a:xfrm>
          <a:off x="13436111" y="132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109908</xdr:rowOff>
    </xdr:from>
    <xdr:to>
      <xdr:col>67</xdr:col>
      <xdr:colOff>101600</xdr:colOff>
      <xdr:row>77</xdr:row>
      <xdr:rowOff>40058</xdr:rowOff>
    </xdr:to>
    <xdr:sp macro="" textlink="">
      <xdr:nvSpPr>
        <xdr:cNvPr id="655" name="楕円 654"/>
        <xdr:cNvSpPr/>
      </xdr:nvSpPr>
      <xdr:spPr>
        <a:xfrm>
          <a:off x="12763500" y="131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31185</xdr:rowOff>
    </xdr:from>
    <xdr:ext cx="534377" cy="259045"/>
    <xdr:sp macro="" textlink="">
      <xdr:nvSpPr>
        <xdr:cNvPr id="656" name="テキスト ボックス 655"/>
        <xdr:cNvSpPr txBox="1"/>
      </xdr:nvSpPr>
      <xdr:spPr>
        <a:xfrm>
          <a:off x="12547111" y="132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48439</xdr:rowOff>
    </xdr:from>
    <xdr:to>
      <xdr:col>85</xdr:col>
      <xdr:colOff>127000</xdr:colOff>
      <xdr:row>99</xdr:row>
      <xdr:rowOff>93142</xdr:rowOff>
    </xdr:to>
    <xdr:cxnSp macro="">
      <xdr:nvCxnSpPr>
        <xdr:cNvPr id="687" name="直線コネクタ 686"/>
        <xdr:cNvCxnSpPr/>
      </xdr:nvCxnSpPr>
      <xdr:spPr>
        <a:xfrm flipV="1">
          <a:off x="15481300" y="17021989"/>
          <a:ext cx="838200" cy="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46534</xdr:rowOff>
    </xdr:from>
    <xdr:to>
      <xdr:col>81</xdr:col>
      <xdr:colOff>50800</xdr:colOff>
      <xdr:row>99</xdr:row>
      <xdr:rowOff>93142</xdr:rowOff>
    </xdr:to>
    <xdr:cxnSp macro="">
      <xdr:nvCxnSpPr>
        <xdr:cNvPr id="690" name="直線コネクタ 689"/>
        <xdr:cNvCxnSpPr/>
      </xdr:nvCxnSpPr>
      <xdr:spPr>
        <a:xfrm>
          <a:off x="14592300" y="17020084"/>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46534</xdr:rowOff>
    </xdr:from>
    <xdr:to>
      <xdr:col>76</xdr:col>
      <xdr:colOff>114300</xdr:colOff>
      <xdr:row>99</xdr:row>
      <xdr:rowOff>47983</xdr:rowOff>
    </xdr:to>
    <xdr:cxnSp macro="">
      <xdr:nvCxnSpPr>
        <xdr:cNvPr id="693" name="直線コネクタ 692"/>
        <xdr:cNvCxnSpPr/>
      </xdr:nvCxnSpPr>
      <xdr:spPr>
        <a:xfrm flipV="1">
          <a:off x="13703300" y="17020084"/>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47983</xdr:rowOff>
    </xdr:from>
    <xdr:to>
      <xdr:col>71</xdr:col>
      <xdr:colOff>177800</xdr:colOff>
      <xdr:row>99</xdr:row>
      <xdr:rowOff>72444</xdr:rowOff>
    </xdr:to>
    <xdr:cxnSp macro="">
      <xdr:nvCxnSpPr>
        <xdr:cNvPr id="696" name="直線コネクタ 695"/>
        <xdr:cNvCxnSpPr/>
      </xdr:nvCxnSpPr>
      <xdr:spPr>
        <a:xfrm flipV="1">
          <a:off x="12814300" y="17021533"/>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169089</xdr:rowOff>
    </xdr:from>
    <xdr:to>
      <xdr:col>85</xdr:col>
      <xdr:colOff>177800</xdr:colOff>
      <xdr:row>99</xdr:row>
      <xdr:rowOff>99239</xdr:rowOff>
    </xdr:to>
    <xdr:sp macro="" textlink="">
      <xdr:nvSpPr>
        <xdr:cNvPr id="706" name="楕円 705"/>
        <xdr:cNvSpPr/>
      </xdr:nvSpPr>
      <xdr:spPr>
        <a:xfrm>
          <a:off x="16268700" y="169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7"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42342</xdr:rowOff>
    </xdr:from>
    <xdr:to>
      <xdr:col>81</xdr:col>
      <xdr:colOff>101600</xdr:colOff>
      <xdr:row>99</xdr:row>
      <xdr:rowOff>143942</xdr:rowOff>
    </xdr:to>
    <xdr:sp macro="" textlink="">
      <xdr:nvSpPr>
        <xdr:cNvPr id="708" name="楕円 707"/>
        <xdr:cNvSpPr/>
      </xdr:nvSpPr>
      <xdr:spPr>
        <a:xfrm>
          <a:off x="15430500" y="170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135069</xdr:rowOff>
    </xdr:from>
    <xdr:ext cx="469744" cy="259045"/>
    <xdr:sp macro="" textlink="">
      <xdr:nvSpPr>
        <xdr:cNvPr id="709" name="テキスト ボックス 708"/>
        <xdr:cNvSpPr txBox="1"/>
      </xdr:nvSpPr>
      <xdr:spPr>
        <a:xfrm>
          <a:off x="15246428" y="1710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167184</xdr:rowOff>
    </xdr:from>
    <xdr:to>
      <xdr:col>76</xdr:col>
      <xdr:colOff>165100</xdr:colOff>
      <xdr:row>99</xdr:row>
      <xdr:rowOff>97334</xdr:rowOff>
    </xdr:to>
    <xdr:sp macro="" textlink="">
      <xdr:nvSpPr>
        <xdr:cNvPr id="710" name="楕円 709"/>
        <xdr:cNvSpPr/>
      </xdr:nvSpPr>
      <xdr:spPr>
        <a:xfrm>
          <a:off x="14541500" y="169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88461</xdr:rowOff>
    </xdr:from>
    <xdr:ext cx="534377" cy="259045"/>
    <xdr:sp macro="" textlink="">
      <xdr:nvSpPr>
        <xdr:cNvPr id="711" name="テキスト ボックス 710"/>
        <xdr:cNvSpPr txBox="1"/>
      </xdr:nvSpPr>
      <xdr:spPr>
        <a:xfrm>
          <a:off x="14325111" y="170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168633</xdr:rowOff>
    </xdr:from>
    <xdr:to>
      <xdr:col>72</xdr:col>
      <xdr:colOff>38100</xdr:colOff>
      <xdr:row>99</xdr:row>
      <xdr:rowOff>98783</xdr:rowOff>
    </xdr:to>
    <xdr:sp macro="" textlink="">
      <xdr:nvSpPr>
        <xdr:cNvPr id="712" name="楕円 711"/>
        <xdr:cNvSpPr/>
      </xdr:nvSpPr>
      <xdr:spPr>
        <a:xfrm>
          <a:off x="13652500" y="16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89910</xdr:rowOff>
    </xdr:from>
    <xdr:ext cx="534377" cy="259045"/>
    <xdr:sp macro="" textlink="">
      <xdr:nvSpPr>
        <xdr:cNvPr id="713" name="テキスト ボックス 712"/>
        <xdr:cNvSpPr txBox="1"/>
      </xdr:nvSpPr>
      <xdr:spPr>
        <a:xfrm>
          <a:off x="13436111" y="170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21644</xdr:rowOff>
    </xdr:from>
    <xdr:to>
      <xdr:col>67</xdr:col>
      <xdr:colOff>101600</xdr:colOff>
      <xdr:row>99</xdr:row>
      <xdr:rowOff>123244</xdr:rowOff>
    </xdr:to>
    <xdr:sp macro="" textlink="">
      <xdr:nvSpPr>
        <xdr:cNvPr id="714" name="楕円 713"/>
        <xdr:cNvSpPr/>
      </xdr:nvSpPr>
      <xdr:spPr>
        <a:xfrm>
          <a:off x="12763500" y="169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114371</xdr:rowOff>
    </xdr:from>
    <xdr:ext cx="534377" cy="259045"/>
    <xdr:sp macro="" textlink="">
      <xdr:nvSpPr>
        <xdr:cNvPr id="715" name="テキスト ボックス 714"/>
        <xdr:cNvSpPr txBox="1"/>
      </xdr:nvSpPr>
      <xdr:spPr>
        <a:xfrm>
          <a:off x="12547111" y="170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144158</xdr:rowOff>
    </xdr:from>
    <xdr:to>
      <xdr:col>116</xdr:col>
      <xdr:colOff>63500</xdr:colOff>
      <xdr:row>37</xdr:row>
      <xdr:rowOff>45860</xdr:rowOff>
    </xdr:to>
    <xdr:cxnSp macro="">
      <xdr:nvCxnSpPr>
        <xdr:cNvPr id="740" name="直線コネクタ 739"/>
        <xdr:cNvCxnSpPr/>
      </xdr:nvCxnSpPr>
      <xdr:spPr>
        <a:xfrm flipV="1">
          <a:off x="21323300" y="5973458"/>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41"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89122</xdr:rowOff>
    </xdr:from>
    <xdr:to>
      <xdr:col>111</xdr:col>
      <xdr:colOff>177800</xdr:colOff>
      <xdr:row>37</xdr:row>
      <xdr:rowOff>45860</xdr:rowOff>
    </xdr:to>
    <xdr:cxnSp macro="">
      <xdr:nvCxnSpPr>
        <xdr:cNvPr id="743" name="直線コネクタ 742"/>
        <xdr:cNvCxnSpPr/>
      </xdr:nvCxnSpPr>
      <xdr:spPr>
        <a:xfrm>
          <a:off x="20434300" y="5746972"/>
          <a:ext cx="889000" cy="6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45" name="テキスト ボックス 744"/>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89122</xdr:rowOff>
    </xdr:from>
    <xdr:to>
      <xdr:col>107</xdr:col>
      <xdr:colOff>50800</xdr:colOff>
      <xdr:row>34</xdr:row>
      <xdr:rowOff>110896</xdr:rowOff>
    </xdr:to>
    <xdr:cxnSp macro="">
      <xdr:nvCxnSpPr>
        <xdr:cNvPr id="746" name="直線コネクタ 745"/>
        <xdr:cNvCxnSpPr/>
      </xdr:nvCxnSpPr>
      <xdr:spPr>
        <a:xfrm flipV="1">
          <a:off x="19545300" y="5746972"/>
          <a:ext cx="889000" cy="1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8" name="テキスト ボックス 747"/>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75635</xdr:rowOff>
    </xdr:from>
    <xdr:to>
      <xdr:col>102</xdr:col>
      <xdr:colOff>114300</xdr:colOff>
      <xdr:row>34</xdr:row>
      <xdr:rowOff>110896</xdr:rowOff>
    </xdr:to>
    <xdr:cxnSp macro="">
      <xdr:nvCxnSpPr>
        <xdr:cNvPr id="749" name="直線コネクタ 748"/>
        <xdr:cNvCxnSpPr/>
      </xdr:nvCxnSpPr>
      <xdr:spPr>
        <a:xfrm>
          <a:off x="18656300" y="5733485"/>
          <a:ext cx="889000" cy="2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69042</xdr:rowOff>
    </xdr:from>
    <xdr:ext cx="469744" cy="259045"/>
    <xdr:sp macro="" textlink="">
      <xdr:nvSpPr>
        <xdr:cNvPr id="751" name="テキスト ボックス 750"/>
        <xdr:cNvSpPr txBox="1"/>
      </xdr:nvSpPr>
      <xdr:spPr>
        <a:xfrm>
          <a:off x="19310428" y="64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155967</xdr:rowOff>
    </xdr:from>
    <xdr:ext cx="469744" cy="259045"/>
    <xdr:sp macro="" textlink="">
      <xdr:nvSpPr>
        <xdr:cNvPr id="753" name="テキスト ボックス 752"/>
        <xdr:cNvSpPr txBox="1"/>
      </xdr:nvSpPr>
      <xdr:spPr>
        <a:xfrm>
          <a:off x="18421428" y="63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93358</xdr:rowOff>
    </xdr:from>
    <xdr:to>
      <xdr:col>116</xdr:col>
      <xdr:colOff>114300</xdr:colOff>
      <xdr:row>35</xdr:row>
      <xdr:rowOff>23508</xdr:rowOff>
    </xdr:to>
    <xdr:sp macro="" textlink="">
      <xdr:nvSpPr>
        <xdr:cNvPr id="759" name="楕円 758"/>
        <xdr:cNvSpPr/>
      </xdr:nvSpPr>
      <xdr:spPr>
        <a:xfrm>
          <a:off x="22110700" y="59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116235</xdr:rowOff>
    </xdr:from>
    <xdr:ext cx="469744" cy="259045"/>
    <xdr:sp macro="" textlink="">
      <xdr:nvSpPr>
        <xdr:cNvPr id="760" name="投資及び出資金該当値テキスト"/>
        <xdr:cNvSpPr txBox="1"/>
      </xdr:nvSpPr>
      <xdr:spPr>
        <a:xfrm>
          <a:off x="22212300" y="577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166510</xdr:rowOff>
    </xdr:from>
    <xdr:to>
      <xdr:col>112</xdr:col>
      <xdr:colOff>38100</xdr:colOff>
      <xdr:row>37</xdr:row>
      <xdr:rowOff>96660</xdr:rowOff>
    </xdr:to>
    <xdr:sp macro="" textlink="">
      <xdr:nvSpPr>
        <xdr:cNvPr id="761" name="楕円 760"/>
        <xdr:cNvSpPr/>
      </xdr:nvSpPr>
      <xdr:spPr>
        <a:xfrm>
          <a:off x="21272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113187</xdr:rowOff>
    </xdr:from>
    <xdr:ext cx="469744" cy="259045"/>
    <xdr:sp macro="" textlink="">
      <xdr:nvSpPr>
        <xdr:cNvPr id="762" name="テキスト ボックス 761"/>
        <xdr:cNvSpPr txBox="1"/>
      </xdr:nvSpPr>
      <xdr:spPr>
        <a:xfrm>
          <a:off x="21088428" y="61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38322</xdr:rowOff>
    </xdr:from>
    <xdr:to>
      <xdr:col>107</xdr:col>
      <xdr:colOff>101600</xdr:colOff>
      <xdr:row>33</xdr:row>
      <xdr:rowOff>139922</xdr:rowOff>
    </xdr:to>
    <xdr:sp macro="" textlink="">
      <xdr:nvSpPr>
        <xdr:cNvPr id="763" name="楕円 762"/>
        <xdr:cNvSpPr/>
      </xdr:nvSpPr>
      <xdr:spPr>
        <a:xfrm>
          <a:off x="20383500" y="56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156449</xdr:rowOff>
    </xdr:from>
    <xdr:ext cx="534377" cy="259045"/>
    <xdr:sp macro="" textlink="">
      <xdr:nvSpPr>
        <xdr:cNvPr id="764" name="テキスト ボックス 763"/>
        <xdr:cNvSpPr txBox="1"/>
      </xdr:nvSpPr>
      <xdr:spPr>
        <a:xfrm>
          <a:off x="20167111" y="54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60096</xdr:rowOff>
    </xdr:from>
    <xdr:to>
      <xdr:col>102</xdr:col>
      <xdr:colOff>165100</xdr:colOff>
      <xdr:row>34</xdr:row>
      <xdr:rowOff>161696</xdr:rowOff>
    </xdr:to>
    <xdr:sp macro="" textlink="">
      <xdr:nvSpPr>
        <xdr:cNvPr id="765" name="楕円 764"/>
        <xdr:cNvSpPr/>
      </xdr:nvSpPr>
      <xdr:spPr>
        <a:xfrm>
          <a:off x="19494500" y="58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6773</xdr:rowOff>
    </xdr:from>
    <xdr:ext cx="534377" cy="259045"/>
    <xdr:sp macro="" textlink="">
      <xdr:nvSpPr>
        <xdr:cNvPr id="766" name="テキスト ボックス 765"/>
        <xdr:cNvSpPr txBox="1"/>
      </xdr:nvSpPr>
      <xdr:spPr>
        <a:xfrm>
          <a:off x="19278111" y="56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24835</xdr:rowOff>
    </xdr:from>
    <xdr:to>
      <xdr:col>98</xdr:col>
      <xdr:colOff>38100</xdr:colOff>
      <xdr:row>33</xdr:row>
      <xdr:rowOff>126435</xdr:rowOff>
    </xdr:to>
    <xdr:sp macro="" textlink="">
      <xdr:nvSpPr>
        <xdr:cNvPr id="767" name="楕円 766"/>
        <xdr:cNvSpPr/>
      </xdr:nvSpPr>
      <xdr:spPr>
        <a:xfrm>
          <a:off x="18605500" y="56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142962</xdr:rowOff>
    </xdr:from>
    <xdr:ext cx="534377" cy="259045"/>
    <xdr:sp macro="" textlink="">
      <xdr:nvSpPr>
        <xdr:cNvPr id="768" name="テキスト ボックス 767"/>
        <xdr:cNvSpPr txBox="1"/>
      </xdr:nvSpPr>
      <xdr:spPr>
        <a:xfrm>
          <a:off x="18389111" y="54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96772</xdr:rowOff>
    </xdr:from>
    <xdr:to>
      <xdr:col>116</xdr:col>
      <xdr:colOff>63500</xdr:colOff>
      <xdr:row>59</xdr:row>
      <xdr:rowOff>96831</xdr:rowOff>
    </xdr:to>
    <xdr:cxnSp macro="">
      <xdr:nvCxnSpPr>
        <xdr:cNvPr id="799" name="直線コネクタ 798"/>
        <xdr:cNvCxnSpPr/>
      </xdr:nvCxnSpPr>
      <xdr:spPr>
        <a:xfrm flipV="1">
          <a:off x="21323300" y="10212322"/>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96831</xdr:rowOff>
    </xdr:from>
    <xdr:to>
      <xdr:col>111</xdr:col>
      <xdr:colOff>177800</xdr:colOff>
      <xdr:row>59</xdr:row>
      <xdr:rowOff>96883</xdr:rowOff>
    </xdr:to>
    <xdr:cxnSp macro="">
      <xdr:nvCxnSpPr>
        <xdr:cNvPr id="802" name="直線コネクタ 801"/>
        <xdr:cNvCxnSpPr/>
      </xdr:nvCxnSpPr>
      <xdr:spPr>
        <a:xfrm flipV="1">
          <a:off x="20434300" y="10212381"/>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96883</xdr:rowOff>
    </xdr:from>
    <xdr:to>
      <xdr:col>107</xdr:col>
      <xdr:colOff>50800</xdr:colOff>
      <xdr:row>59</xdr:row>
      <xdr:rowOff>96926</xdr:rowOff>
    </xdr:to>
    <xdr:cxnSp macro="">
      <xdr:nvCxnSpPr>
        <xdr:cNvPr id="805" name="直線コネクタ 804"/>
        <xdr:cNvCxnSpPr/>
      </xdr:nvCxnSpPr>
      <xdr:spPr>
        <a:xfrm flipV="1">
          <a:off x="19545300" y="10212433"/>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96926</xdr:rowOff>
    </xdr:from>
    <xdr:to>
      <xdr:col>102</xdr:col>
      <xdr:colOff>114300</xdr:colOff>
      <xdr:row>59</xdr:row>
      <xdr:rowOff>97354</xdr:rowOff>
    </xdr:to>
    <xdr:cxnSp macro="">
      <xdr:nvCxnSpPr>
        <xdr:cNvPr id="808" name="直線コネクタ 807"/>
        <xdr:cNvCxnSpPr/>
      </xdr:nvCxnSpPr>
      <xdr:spPr>
        <a:xfrm flipV="1">
          <a:off x="18656300" y="1021247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45972</xdr:rowOff>
    </xdr:from>
    <xdr:to>
      <xdr:col>116</xdr:col>
      <xdr:colOff>114300</xdr:colOff>
      <xdr:row>59</xdr:row>
      <xdr:rowOff>147572</xdr:rowOff>
    </xdr:to>
    <xdr:sp macro="" textlink="">
      <xdr:nvSpPr>
        <xdr:cNvPr id="818" name="楕円 817"/>
        <xdr:cNvSpPr/>
      </xdr:nvSpPr>
      <xdr:spPr>
        <a:xfrm>
          <a:off x="22110700" y="101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9"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46031</xdr:rowOff>
    </xdr:from>
    <xdr:to>
      <xdr:col>112</xdr:col>
      <xdr:colOff>38100</xdr:colOff>
      <xdr:row>59</xdr:row>
      <xdr:rowOff>147631</xdr:rowOff>
    </xdr:to>
    <xdr:sp macro="" textlink="">
      <xdr:nvSpPr>
        <xdr:cNvPr id="820" name="楕円 819"/>
        <xdr:cNvSpPr/>
      </xdr:nvSpPr>
      <xdr:spPr>
        <a:xfrm>
          <a:off x="21272500" y="101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138758</xdr:rowOff>
    </xdr:from>
    <xdr:ext cx="378565" cy="259045"/>
    <xdr:sp macro="" textlink="">
      <xdr:nvSpPr>
        <xdr:cNvPr id="821" name="テキスト ボックス 820"/>
        <xdr:cNvSpPr txBox="1"/>
      </xdr:nvSpPr>
      <xdr:spPr>
        <a:xfrm>
          <a:off x="21134017" y="1025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46083</xdr:rowOff>
    </xdr:from>
    <xdr:to>
      <xdr:col>107</xdr:col>
      <xdr:colOff>101600</xdr:colOff>
      <xdr:row>59</xdr:row>
      <xdr:rowOff>147683</xdr:rowOff>
    </xdr:to>
    <xdr:sp macro="" textlink="">
      <xdr:nvSpPr>
        <xdr:cNvPr id="822" name="楕円 821"/>
        <xdr:cNvSpPr/>
      </xdr:nvSpPr>
      <xdr:spPr>
        <a:xfrm>
          <a:off x="203835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138810</xdr:rowOff>
    </xdr:from>
    <xdr:ext cx="378565" cy="259045"/>
    <xdr:sp macro="" textlink="">
      <xdr:nvSpPr>
        <xdr:cNvPr id="823" name="テキスト ボックス 822"/>
        <xdr:cNvSpPr txBox="1"/>
      </xdr:nvSpPr>
      <xdr:spPr>
        <a:xfrm>
          <a:off x="20245017" y="102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46126</xdr:rowOff>
    </xdr:from>
    <xdr:to>
      <xdr:col>102</xdr:col>
      <xdr:colOff>165100</xdr:colOff>
      <xdr:row>59</xdr:row>
      <xdr:rowOff>147726</xdr:rowOff>
    </xdr:to>
    <xdr:sp macro="" textlink="">
      <xdr:nvSpPr>
        <xdr:cNvPr id="824" name="楕円 823"/>
        <xdr:cNvSpPr/>
      </xdr:nvSpPr>
      <xdr:spPr>
        <a:xfrm>
          <a:off x="19494500" y="101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138853</xdr:rowOff>
    </xdr:from>
    <xdr:ext cx="378565" cy="259045"/>
    <xdr:sp macro="" textlink="">
      <xdr:nvSpPr>
        <xdr:cNvPr id="825" name="テキスト ボックス 824"/>
        <xdr:cNvSpPr txBox="1"/>
      </xdr:nvSpPr>
      <xdr:spPr>
        <a:xfrm>
          <a:off x="19356017" y="10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46554</xdr:rowOff>
    </xdr:from>
    <xdr:to>
      <xdr:col>98</xdr:col>
      <xdr:colOff>38100</xdr:colOff>
      <xdr:row>59</xdr:row>
      <xdr:rowOff>148154</xdr:rowOff>
    </xdr:to>
    <xdr:sp macro="" textlink="">
      <xdr:nvSpPr>
        <xdr:cNvPr id="826" name="楕円 825"/>
        <xdr:cNvSpPr/>
      </xdr:nvSpPr>
      <xdr:spPr>
        <a:xfrm>
          <a:off x="18605500" y="101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139281</xdr:rowOff>
    </xdr:from>
    <xdr:ext cx="378565" cy="259045"/>
    <xdr:sp macro="" textlink="">
      <xdr:nvSpPr>
        <xdr:cNvPr id="827" name="テキスト ボックス 826"/>
        <xdr:cNvSpPr txBox="1"/>
      </xdr:nvSpPr>
      <xdr:spPr>
        <a:xfrm>
          <a:off x="18467017" y="1025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99924</xdr:rowOff>
    </xdr:from>
    <xdr:to>
      <xdr:col>116</xdr:col>
      <xdr:colOff>63500</xdr:colOff>
      <xdr:row>76</xdr:row>
      <xdr:rowOff>136385</xdr:rowOff>
    </xdr:to>
    <xdr:cxnSp macro="">
      <xdr:nvCxnSpPr>
        <xdr:cNvPr id="857" name="直線コネクタ 856"/>
        <xdr:cNvCxnSpPr/>
      </xdr:nvCxnSpPr>
      <xdr:spPr>
        <a:xfrm flipV="1">
          <a:off x="21323300" y="13130124"/>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8"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136385</xdr:rowOff>
    </xdr:from>
    <xdr:to>
      <xdr:col>111</xdr:col>
      <xdr:colOff>177800</xdr:colOff>
      <xdr:row>76</xdr:row>
      <xdr:rowOff>163157</xdr:rowOff>
    </xdr:to>
    <xdr:cxnSp macro="">
      <xdr:nvCxnSpPr>
        <xdr:cNvPr id="860" name="直線コネクタ 859"/>
        <xdr:cNvCxnSpPr/>
      </xdr:nvCxnSpPr>
      <xdr:spPr>
        <a:xfrm flipV="1">
          <a:off x="20434300" y="13166585"/>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62" name="テキスト ボックス 861"/>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163157</xdr:rowOff>
    </xdr:from>
    <xdr:to>
      <xdr:col>107</xdr:col>
      <xdr:colOff>50800</xdr:colOff>
      <xdr:row>77</xdr:row>
      <xdr:rowOff>1563</xdr:rowOff>
    </xdr:to>
    <xdr:cxnSp macro="">
      <xdr:nvCxnSpPr>
        <xdr:cNvPr id="863" name="直線コネクタ 862"/>
        <xdr:cNvCxnSpPr/>
      </xdr:nvCxnSpPr>
      <xdr:spPr>
        <a:xfrm flipV="1">
          <a:off x="19545300" y="13193357"/>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1563</xdr:rowOff>
    </xdr:from>
    <xdr:to>
      <xdr:col>102</xdr:col>
      <xdr:colOff>114300</xdr:colOff>
      <xdr:row>77</xdr:row>
      <xdr:rowOff>44095</xdr:rowOff>
    </xdr:to>
    <xdr:cxnSp macro="">
      <xdr:nvCxnSpPr>
        <xdr:cNvPr id="866" name="直線コネクタ 865"/>
        <xdr:cNvCxnSpPr/>
      </xdr:nvCxnSpPr>
      <xdr:spPr>
        <a:xfrm flipV="1">
          <a:off x="18656300" y="13203213"/>
          <a:ext cx="8890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49124</xdr:rowOff>
    </xdr:from>
    <xdr:to>
      <xdr:col>116</xdr:col>
      <xdr:colOff>114300</xdr:colOff>
      <xdr:row>76</xdr:row>
      <xdr:rowOff>150724</xdr:rowOff>
    </xdr:to>
    <xdr:sp macro="" textlink="">
      <xdr:nvSpPr>
        <xdr:cNvPr id="876" name="楕円 875"/>
        <xdr:cNvSpPr/>
      </xdr:nvSpPr>
      <xdr:spPr>
        <a:xfrm>
          <a:off x="221107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27551</xdr:rowOff>
    </xdr:from>
    <xdr:ext cx="534377" cy="259045"/>
    <xdr:sp macro="" textlink="">
      <xdr:nvSpPr>
        <xdr:cNvPr id="877" name="繰出金該当値テキスト"/>
        <xdr:cNvSpPr txBox="1"/>
      </xdr:nvSpPr>
      <xdr:spPr>
        <a:xfrm>
          <a:off x="22212300" y="13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85585</xdr:rowOff>
    </xdr:from>
    <xdr:to>
      <xdr:col>112</xdr:col>
      <xdr:colOff>38100</xdr:colOff>
      <xdr:row>77</xdr:row>
      <xdr:rowOff>15735</xdr:rowOff>
    </xdr:to>
    <xdr:sp macro="" textlink="">
      <xdr:nvSpPr>
        <xdr:cNvPr id="878" name="楕円 877"/>
        <xdr:cNvSpPr/>
      </xdr:nvSpPr>
      <xdr:spPr>
        <a:xfrm>
          <a:off x="212725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6862</xdr:rowOff>
    </xdr:from>
    <xdr:ext cx="534377" cy="259045"/>
    <xdr:sp macro="" textlink="">
      <xdr:nvSpPr>
        <xdr:cNvPr id="879" name="テキスト ボックス 878"/>
        <xdr:cNvSpPr txBox="1"/>
      </xdr:nvSpPr>
      <xdr:spPr>
        <a:xfrm>
          <a:off x="21056111"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112357</xdr:rowOff>
    </xdr:from>
    <xdr:to>
      <xdr:col>107</xdr:col>
      <xdr:colOff>101600</xdr:colOff>
      <xdr:row>77</xdr:row>
      <xdr:rowOff>42507</xdr:rowOff>
    </xdr:to>
    <xdr:sp macro="" textlink="">
      <xdr:nvSpPr>
        <xdr:cNvPr id="880" name="楕円 879"/>
        <xdr:cNvSpPr/>
      </xdr:nvSpPr>
      <xdr:spPr>
        <a:xfrm>
          <a:off x="20383500" y="131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33634</xdr:rowOff>
    </xdr:from>
    <xdr:ext cx="534377" cy="259045"/>
    <xdr:sp macro="" textlink="">
      <xdr:nvSpPr>
        <xdr:cNvPr id="881" name="テキスト ボックス 880"/>
        <xdr:cNvSpPr txBox="1"/>
      </xdr:nvSpPr>
      <xdr:spPr>
        <a:xfrm>
          <a:off x="20167111" y="132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122213</xdr:rowOff>
    </xdr:from>
    <xdr:to>
      <xdr:col>102</xdr:col>
      <xdr:colOff>165100</xdr:colOff>
      <xdr:row>77</xdr:row>
      <xdr:rowOff>52363</xdr:rowOff>
    </xdr:to>
    <xdr:sp macro="" textlink="">
      <xdr:nvSpPr>
        <xdr:cNvPr id="882" name="楕円 881"/>
        <xdr:cNvSpPr/>
      </xdr:nvSpPr>
      <xdr:spPr>
        <a:xfrm>
          <a:off x="19494500" y="13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43490</xdr:rowOff>
    </xdr:from>
    <xdr:ext cx="534377" cy="259045"/>
    <xdr:sp macro="" textlink="">
      <xdr:nvSpPr>
        <xdr:cNvPr id="883" name="テキスト ボックス 882"/>
        <xdr:cNvSpPr txBox="1"/>
      </xdr:nvSpPr>
      <xdr:spPr>
        <a:xfrm>
          <a:off x="19278111" y="13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164745</xdr:rowOff>
    </xdr:from>
    <xdr:to>
      <xdr:col>98</xdr:col>
      <xdr:colOff>38100</xdr:colOff>
      <xdr:row>77</xdr:row>
      <xdr:rowOff>94895</xdr:rowOff>
    </xdr:to>
    <xdr:sp macro="" textlink="">
      <xdr:nvSpPr>
        <xdr:cNvPr id="884" name="楕円 883"/>
        <xdr:cNvSpPr/>
      </xdr:nvSpPr>
      <xdr:spPr>
        <a:xfrm>
          <a:off x="18605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86022</xdr:rowOff>
    </xdr:from>
    <xdr:ext cx="534377" cy="259045"/>
    <xdr:sp macro="" textlink="">
      <xdr:nvSpPr>
        <xdr:cNvPr id="885" name="テキスト ボックス 884"/>
        <xdr:cNvSpPr txBox="1"/>
      </xdr:nvSpPr>
      <xdr:spPr>
        <a:xfrm>
          <a:off x="18389111" y="132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756,339</a:t>
          </a:r>
          <a:r>
            <a:rPr kumimoji="1" lang="ja-JP" altLang="en-US" sz="1300">
              <a:latin typeface="ＭＳ Ｐゴシック" panose="020B0600070205080204" pitchFamily="50" charset="-128"/>
              <a:ea typeface="ＭＳ Ｐゴシック" panose="020B0600070205080204" pitchFamily="50" charset="-128"/>
            </a:rPr>
            <a:t>円となっている。当町と類似団体と比較して比較的高いのは人件費、維持補修費、扶助費、補助費等、普通建設事業費（うち更新事業）となっている。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年度は前年度より職員数が増となったことによることが要因として挙げられる。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維持補修費については冬期間の除雪や道路維持、公園維持等の大部分を直営で行っているため、維持経費が類似団体よりも高い。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年度は保育給付費、障がい者自立支援事業費負担金、老人保護措置費が増となったことが要因となっている。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普通建設事業（うち更新事業）について平成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年度は役場新庁舎建設事業等の投資的事業が増の要因となっている。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
7,719
374.22
6,071,363
5,864,659
158,098
3,562,647
3,841,669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xdr:rowOff>
    </xdr:from>
    <xdr:to>
      <xdr:col>24</xdr:col>
      <xdr:colOff>63500</xdr:colOff>
      <xdr:row>34</xdr:row>
      <xdr:rowOff>3810</xdr:rowOff>
    </xdr:to>
    <xdr:cxnSp macro="">
      <xdr:nvCxnSpPr>
        <xdr:cNvPr id="61" name="直線コネクタ 60"/>
        <xdr:cNvCxnSpPr/>
      </xdr:nvCxnSpPr>
      <xdr:spPr>
        <a:xfrm>
          <a:off x="3797300" y="583069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xdr:rowOff>
    </xdr:from>
    <xdr:to>
      <xdr:col>19</xdr:col>
      <xdr:colOff>177800</xdr:colOff>
      <xdr:row>34</xdr:row>
      <xdr:rowOff>34544</xdr:rowOff>
    </xdr:to>
    <xdr:cxnSp macro="">
      <xdr:nvCxnSpPr>
        <xdr:cNvPr id="64" name="直線コネクタ 63"/>
        <xdr:cNvCxnSpPr/>
      </xdr:nvCxnSpPr>
      <xdr:spPr>
        <a:xfrm flipV="1">
          <a:off x="2908300" y="583069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124841</xdr:rowOff>
    </xdr:from>
    <xdr:to>
      <xdr:col>15</xdr:col>
      <xdr:colOff>50800</xdr:colOff>
      <xdr:row>34</xdr:row>
      <xdr:rowOff>34544</xdr:rowOff>
    </xdr:to>
    <xdr:cxnSp macro="">
      <xdr:nvCxnSpPr>
        <xdr:cNvPr id="67" name="直線コネクタ 66"/>
        <xdr:cNvCxnSpPr/>
      </xdr:nvCxnSpPr>
      <xdr:spPr>
        <a:xfrm>
          <a:off x="2019300" y="578269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124841</xdr:rowOff>
    </xdr:from>
    <xdr:to>
      <xdr:col>10</xdr:col>
      <xdr:colOff>114300</xdr:colOff>
      <xdr:row>34</xdr:row>
      <xdr:rowOff>67564</xdr:rowOff>
    </xdr:to>
    <xdr:cxnSp macro="">
      <xdr:nvCxnSpPr>
        <xdr:cNvPr id="70" name="直線コネクタ 69"/>
        <xdr:cNvCxnSpPr/>
      </xdr:nvCxnSpPr>
      <xdr:spPr>
        <a:xfrm flipV="1">
          <a:off x="1130300" y="5782691"/>
          <a:ext cx="889000" cy="1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124460</xdr:rowOff>
    </xdr:from>
    <xdr:to>
      <xdr:col>24</xdr:col>
      <xdr:colOff>114300</xdr:colOff>
      <xdr:row>34</xdr:row>
      <xdr:rowOff>54610</xdr:rowOff>
    </xdr:to>
    <xdr:sp macro="" textlink="">
      <xdr:nvSpPr>
        <xdr:cNvPr id="80" name="楕円 79"/>
        <xdr:cNvSpPr/>
      </xdr:nvSpPr>
      <xdr:spPr>
        <a:xfrm>
          <a:off x="45847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147337</xdr:rowOff>
    </xdr:from>
    <xdr:ext cx="534377" cy="259045"/>
    <xdr:sp macro="" textlink="">
      <xdr:nvSpPr>
        <xdr:cNvPr id="81" name="議会費該当値テキスト"/>
        <xdr:cNvSpPr txBox="1"/>
      </xdr:nvSpPr>
      <xdr:spPr>
        <a:xfrm>
          <a:off x="4686300" y="56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122047</xdr:rowOff>
    </xdr:from>
    <xdr:to>
      <xdr:col>20</xdr:col>
      <xdr:colOff>38100</xdr:colOff>
      <xdr:row>34</xdr:row>
      <xdr:rowOff>52197</xdr:rowOff>
    </xdr:to>
    <xdr:sp macro="" textlink="">
      <xdr:nvSpPr>
        <xdr:cNvPr id="82" name="楕円 81"/>
        <xdr:cNvSpPr/>
      </xdr:nvSpPr>
      <xdr:spPr>
        <a:xfrm>
          <a:off x="3746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68724</xdr:rowOff>
    </xdr:from>
    <xdr:ext cx="534377" cy="259045"/>
    <xdr:sp macro="" textlink="">
      <xdr:nvSpPr>
        <xdr:cNvPr id="83" name="テキスト ボックス 82"/>
        <xdr:cNvSpPr txBox="1"/>
      </xdr:nvSpPr>
      <xdr:spPr>
        <a:xfrm>
          <a:off x="3530111" y="55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155194</xdr:rowOff>
    </xdr:from>
    <xdr:to>
      <xdr:col>15</xdr:col>
      <xdr:colOff>101600</xdr:colOff>
      <xdr:row>34</xdr:row>
      <xdr:rowOff>85344</xdr:rowOff>
    </xdr:to>
    <xdr:sp macro="" textlink="">
      <xdr:nvSpPr>
        <xdr:cNvPr id="84" name="楕円 83"/>
        <xdr:cNvSpPr/>
      </xdr:nvSpPr>
      <xdr:spPr>
        <a:xfrm>
          <a:off x="2857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101871</xdr:rowOff>
    </xdr:from>
    <xdr:ext cx="469744" cy="259045"/>
    <xdr:sp macro="" textlink="">
      <xdr:nvSpPr>
        <xdr:cNvPr id="85" name="テキスト ボックス 84"/>
        <xdr:cNvSpPr txBox="1"/>
      </xdr:nvSpPr>
      <xdr:spPr>
        <a:xfrm>
          <a:off x="2673428" y="558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74041</xdr:rowOff>
    </xdr:from>
    <xdr:to>
      <xdr:col>10</xdr:col>
      <xdr:colOff>165100</xdr:colOff>
      <xdr:row>34</xdr:row>
      <xdr:rowOff>4191</xdr:rowOff>
    </xdr:to>
    <xdr:sp macro="" textlink="">
      <xdr:nvSpPr>
        <xdr:cNvPr id="86" name="楕円 85"/>
        <xdr:cNvSpPr/>
      </xdr:nvSpPr>
      <xdr:spPr>
        <a:xfrm>
          <a:off x="1968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166768</xdr:rowOff>
    </xdr:from>
    <xdr:ext cx="534377" cy="259045"/>
    <xdr:sp macro="" textlink="">
      <xdr:nvSpPr>
        <xdr:cNvPr id="87" name="テキスト ボックス 86"/>
        <xdr:cNvSpPr txBox="1"/>
      </xdr:nvSpPr>
      <xdr:spPr>
        <a:xfrm>
          <a:off x="1752111" y="58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16764</xdr:rowOff>
    </xdr:from>
    <xdr:to>
      <xdr:col>6</xdr:col>
      <xdr:colOff>38100</xdr:colOff>
      <xdr:row>34</xdr:row>
      <xdr:rowOff>118364</xdr:rowOff>
    </xdr:to>
    <xdr:sp macro="" textlink="">
      <xdr:nvSpPr>
        <xdr:cNvPr id="88" name="楕円 87"/>
        <xdr:cNvSpPr/>
      </xdr:nvSpPr>
      <xdr:spPr>
        <a:xfrm>
          <a:off x="10795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109491</xdr:rowOff>
    </xdr:from>
    <xdr:ext cx="469744" cy="259045"/>
    <xdr:sp macro="" textlink="">
      <xdr:nvSpPr>
        <xdr:cNvPr id="89" name="テキスト ボックス 88"/>
        <xdr:cNvSpPr txBox="1"/>
      </xdr:nvSpPr>
      <xdr:spPr>
        <a:xfrm>
          <a:off x="895428"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55650</xdr:rowOff>
    </xdr:from>
    <xdr:to>
      <xdr:col>24</xdr:col>
      <xdr:colOff>63500</xdr:colOff>
      <xdr:row>58</xdr:row>
      <xdr:rowOff>104562</xdr:rowOff>
    </xdr:to>
    <xdr:cxnSp macro="">
      <xdr:nvCxnSpPr>
        <xdr:cNvPr id="118" name="直線コネクタ 117"/>
        <xdr:cNvCxnSpPr/>
      </xdr:nvCxnSpPr>
      <xdr:spPr>
        <a:xfrm flipV="1">
          <a:off x="3797300" y="9999750"/>
          <a:ext cx="838200" cy="4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61276</xdr:rowOff>
    </xdr:from>
    <xdr:to>
      <xdr:col>19</xdr:col>
      <xdr:colOff>177800</xdr:colOff>
      <xdr:row>58</xdr:row>
      <xdr:rowOff>104562</xdr:rowOff>
    </xdr:to>
    <xdr:cxnSp macro="">
      <xdr:nvCxnSpPr>
        <xdr:cNvPr id="121" name="直線コネクタ 120"/>
        <xdr:cNvCxnSpPr/>
      </xdr:nvCxnSpPr>
      <xdr:spPr>
        <a:xfrm>
          <a:off x="2908300" y="10005376"/>
          <a:ext cx="8890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61276</xdr:rowOff>
    </xdr:from>
    <xdr:to>
      <xdr:col>15</xdr:col>
      <xdr:colOff>50800</xdr:colOff>
      <xdr:row>58</xdr:row>
      <xdr:rowOff>79433</xdr:rowOff>
    </xdr:to>
    <xdr:cxnSp macro="">
      <xdr:nvCxnSpPr>
        <xdr:cNvPr id="124" name="直線コネクタ 123"/>
        <xdr:cNvCxnSpPr/>
      </xdr:nvCxnSpPr>
      <xdr:spPr>
        <a:xfrm flipV="1">
          <a:off x="2019300" y="10005376"/>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79433</xdr:rowOff>
    </xdr:from>
    <xdr:to>
      <xdr:col>10</xdr:col>
      <xdr:colOff>114300</xdr:colOff>
      <xdr:row>58</xdr:row>
      <xdr:rowOff>100564</xdr:rowOff>
    </xdr:to>
    <xdr:cxnSp macro="">
      <xdr:nvCxnSpPr>
        <xdr:cNvPr id="127" name="直線コネクタ 126"/>
        <xdr:cNvCxnSpPr/>
      </xdr:nvCxnSpPr>
      <xdr:spPr>
        <a:xfrm flipV="1">
          <a:off x="1130300" y="10023533"/>
          <a:ext cx="8890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4850</xdr:rowOff>
    </xdr:from>
    <xdr:to>
      <xdr:col>24</xdr:col>
      <xdr:colOff>114300</xdr:colOff>
      <xdr:row>58</xdr:row>
      <xdr:rowOff>106450</xdr:rowOff>
    </xdr:to>
    <xdr:sp macro="" textlink="">
      <xdr:nvSpPr>
        <xdr:cNvPr id="137" name="楕円 136"/>
        <xdr:cNvSpPr/>
      </xdr:nvSpPr>
      <xdr:spPr>
        <a:xfrm>
          <a:off x="4584700" y="9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53762</xdr:rowOff>
    </xdr:from>
    <xdr:to>
      <xdr:col>20</xdr:col>
      <xdr:colOff>38100</xdr:colOff>
      <xdr:row>58</xdr:row>
      <xdr:rowOff>155362</xdr:rowOff>
    </xdr:to>
    <xdr:sp macro="" textlink="">
      <xdr:nvSpPr>
        <xdr:cNvPr id="139" name="楕円 138"/>
        <xdr:cNvSpPr/>
      </xdr:nvSpPr>
      <xdr:spPr>
        <a:xfrm>
          <a:off x="3746500" y="99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146489</xdr:rowOff>
    </xdr:from>
    <xdr:ext cx="534377" cy="259045"/>
    <xdr:sp macro="" textlink="">
      <xdr:nvSpPr>
        <xdr:cNvPr id="140" name="テキスト ボックス 139"/>
        <xdr:cNvSpPr txBox="1"/>
      </xdr:nvSpPr>
      <xdr:spPr>
        <a:xfrm>
          <a:off x="3530111" y="1009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10476</xdr:rowOff>
    </xdr:from>
    <xdr:to>
      <xdr:col>15</xdr:col>
      <xdr:colOff>101600</xdr:colOff>
      <xdr:row>58</xdr:row>
      <xdr:rowOff>112076</xdr:rowOff>
    </xdr:to>
    <xdr:sp macro="" textlink="">
      <xdr:nvSpPr>
        <xdr:cNvPr id="141" name="楕円 140"/>
        <xdr:cNvSpPr/>
      </xdr:nvSpPr>
      <xdr:spPr>
        <a:xfrm>
          <a:off x="2857500" y="99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103203</xdr:rowOff>
    </xdr:from>
    <xdr:ext cx="599010" cy="259045"/>
    <xdr:sp macro="" textlink="">
      <xdr:nvSpPr>
        <xdr:cNvPr id="142" name="テキスト ボックス 141"/>
        <xdr:cNvSpPr txBox="1"/>
      </xdr:nvSpPr>
      <xdr:spPr>
        <a:xfrm>
          <a:off x="2608795" y="1004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28633</xdr:rowOff>
    </xdr:from>
    <xdr:to>
      <xdr:col>10</xdr:col>
      <xdr:colOff>165100</xdr:colOff>
      <xdr:row>58</xdr:row>
      <xdr:rowOff>130233</xdr:rowOff>
    </xdr:to>
    <xdr:sp macro="" textlink="">
      <xdr:nvSpPr>
        <xdr:cNvPr id="143" name="楕円 142"/>
        <xdr:cNvSpPr/>
      </xdr:nvSpPr>
      <xdr:spPr>
        <a:xfrm>
          <a:off x="1968500" y="99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121360</xdr:rowOff>
    </xdr:from>
    <xdr:ext cx="599010" cy="259045"/>
    <xdr:sp macro="" textlink="">
      <xdr:nvSpPr>
        <xdr:cNvPr id="144" name="テキスト ボックス 143"/>
        <xdr:cNvSpPr txBox="1"/>
      </xdr:nvSpPr>
      <xdr:spPr>
        <a:xfrm>
          <a:off x="1719795" y="1006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49764</xdr:rowOff>
    </xdr:from>
    <xdr:to>
      <xdr:col>6</xdr:col>
      <xdr:colOff>38100</xdr:colOff>
      <xdr:row>58</xdr:row>
      <xdr:rowOff>151364</xdr:rowOff>
    </xdr:to>
    <xdr:sp macro="" textlink="">
      <xdr:nvSpPr>
        <xdr:cNvPr id="145" name="楕円 144"/>
        <xdr:cNvSpPr/>
      </xdr:nvSpPr>
      <xdr:spPr>
        <a:xfrm>
          <a:off x="1079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142491</xdr:rowOff>
    </xdr:from>
    <xdr:ext cx="534377" cy="259045"/>
    <xdr:sp macro="" textlink="">
      <xdr:nvSpPr>
        <xdr:cNvPr id="146" name="テキスト ボックス 145"/>
        <xdr:cNvSpPr txBox="1"/>
      </xdr:nvSpPr>
      <xdr:spPr>
        <a:xfrm>
          <a:off x="863111" y="100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164046</xdr:rowOff>
    </xdr:from>
    <xdr:to>
      <xdr:col>24</xdr:col>
      <xdr:colOff>63500</xdr:colOff>
      <xdr:row>77</xdr:row>
      <xdr:rowOff>17810</xdr:rowOff>
    </xdr:to>
    <xdr:cxnSp macro="">
      <xdr:nvCxnSpPr>
        <xdr:cNvPr id="176" name="直線コネクタ 175"/>
        <xdr:cNvCxnSpPr/>
      </xdr:nvCxnSpPr>
      <xdr:spPr>
        <a:xfrm flipV="1">
          <a:off x="3797300" y="13194246"/>
          <a:ext cx="8382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14877</xdr:rowOff>
    </xdr:from>
    <xdr:to>
      <xdr:col>19</xdr:col>
      <xdr:colOff>177800</xdr:colOff>
      <xdr:row>77</xdr:row>
      <xdr:rowOff>17810</xdr:rowOff>
    </xdr:to>
    <xdr:cxnSp macro="">
      <xdr:nvCxnSpPr>
        <xdr:cNvPr id="179" name="直線コネクタ 178"/>
        <xdr:cNvCxnSpPr/>
      </xdr:nvCxnSpPr>
      <xdr:spPr>
        <a:xfrm>
          <a:off x="2908300" y="1321652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14877</xdr:rowOff>
    </xdr:from>
    <xdr:to>
      <xdr:col>15</xdr:col>
      <xdr:colOff>50800</xdr:colOff>
      <xdr:row>77</xdr:row>
      <xdr:rowOff>124461</xdr:rowOff>
    </xdr:to>
    <xdr:cxnSp macro="">
      <xdr:nvCxnSpPr>
        <xdr:cNvPr id="182" name="直線コネクタ 181"/>
        <xdr:cNvCxnSpPr/>
      </xdr:nvCxnSpPr>
      <xdr:spPr>
        <a:xfrm flipV="1">
          <a:off x="2019300" y="13216527"/>
          <a:ext cx="889000" cy="10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124461</xdr:rowOff>
    </xdr:from>
    <xdr:to>
      <xdr:col>10</xdr:col>
      <xdr:colOff>114300</xdr:colOff>
      <xdr:row>78</xdr:row>
      <xdr:rowOff>36708</xdr:rowOff>
    </xdr:to>
    <xdr:cxnSp macro="">
      <xdr:nvCxnSpPr>
        <xdr:cNvPr id="185" name="直線コネクタ 184"/>
        <xdr:cNvCxnSpPr/>
      </xdr:nvCxnSpPr>
      <xdr:spPr>
        <a:xfrm flipV="1">
          <a:off x="1130300" y="13326111"/>
          <a:ext cx="889000" cy="8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113246</xdr:rowOff>
    </xdr:from>
    <xdr:to>
      <xdr:col>24</xdr:col>
      <xdr:colOff>114300</xdr:colOff>
      <xdr:row>77</xdr:row>
      <xdr:rowOff>43396</xdr:rowOff>
    </xdr:to>
    <xdr:sp macro="" textlink="">
      <xdr:nvSpPr>
        <xdr:cNvPr id="195" name="楕円 194"/>
        <xdr:cNvSpPr/>
      </xdr:nvSpPr>
      <xdr:spPr>
        <a:xfrm>
          <a:off x="45847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91673</xdr:rowOff>
    </xdr:from>
    <xdr:ext cx="599010" cy="259045"/>
    <xdr:sp macro="" textlink="">
      <xdr:nvSpPr>
        <xdr:cNvPr id="196" name="民生費該当値テキスト"/>
        <xdr:cNvSpPr txBox="1"/>
      </xdr:nvSpPr>
      <xdr:spPr>
        <a:xfrm>
          <a:off x="4686300" y="131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138460</xdr:rowOff>
    </xdr:from>
    <xdr:to>
      <xdr:col>20</xdr:col>
      <xdr:colOff>38100</xdr:colOff>
      <xdr:row>77</xdr:row>
      <xdr:rowOff>68610</xdr:rowOff>
    </xdr:to>
    <xdr:sp macro="" textlink="">
      <xdr:nvSpPr>
        <xdr:cNvPr id="197" name="楕円 196"/>
        <xdr:cNvSpPr/>
      </xdr:nvSpPr>
      <xdr:spPr>
        <a:xfrm>
          <a:off x="37465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59737</xdr:rowOff>
    </xdr:from>
    <xdr:ext cx="599010" cy="259045"/>
    <xdr:sp macro="" textlink="">
      <xdr:nvSpPr>
        <xdr:cNvPr id="198" name="テキスト ボックス 197"/>
        <xdr:cNvSpPr txBox="1"/>
      </xdr:nvSpPr>
      <xdr:spPr>
        <a:xfrm>
          <a:off x="3497795" y="1326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135527</xdr:rowOff>
    </xdr:from>
    <xdr:to>
      <xdr:col>15</xdr:col>
      <xdr:colOff>101600</xdr:colOff>
      <xdr:row>77</xdr:row>
      <xdr:rowOff>65677</xdr:rowOff>
    </xdr:to>
    <xdr:sp macro="" textlink="">
      <xdr:nvSpPr>
        <xdr:cNvPr id="199" name="楕円 198"/>
        <xdr:cNvSpPr/>
      </xdr:nvSpPr>
      <xdr:spPr>
        <a:xfrm>
          <a:off x="2857500" y="131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56804</xdr:rowOff>
    </xdr:from>
    <xdr:ext cx="599010" cy="259045"/>
    <xdr:sp macro="" textlink="">
      <xdr:nvSpPr>
        <xdr:cNvPr id="200" name="テキスト ボックス 199"/>
        <xdr:cNvSpPr txBox="1"/>
      </xdr:nvSpPr>
      <xdr:spPr>
        <a:xfrm>
          <a:off x="2608795" y="1325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73661</xdr:rowOff>
    </xdr:from>
    <xdr:to>
      <xdr:col>10</xdr:col>
      <xdr:colOff>165100</xdr:colOff>
      <xdr:row>78</xdr:row>
      <xdr:rowOff>3811</xdr:rowOff>
    </xdr:to>
    <xdr:sp macro="" textlink="">
      <xdr:nvSpPr>
        <xdr:cNvPr id="201" name="楕円 200"/>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166388</xdr:rowOff>
    </xdr:from>
    <xdr:ext cx="599010" cy="259045"/>
    <xdr:sp macro="" textlink="">
      <xdr:nvSpPr>
        <xdr:cNvPr id="202" name="テキスト ボックス 201"/>
        <xdr:cNvSpPr txBox="1"/>
      </xdr:nvSpPr>
      <xdr:spPr>
        <a:xfrm>
          <a:off x="1719795" y="133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157358</xdr:rowOff>
    </xdr:from>
    <xdr:to>
      <xdr:col>6</xdr:col>
      <xdr:colOff>38100</xdr:colOff>
      <xdr:row>78</xdr:row>
      <xdr:rowOff>87508</xdr:rowOff>
    </xdr:to>
    <xdr:sp macro="" textlink="">
      <xdr:nvSpPr>
        <xdr:cNvPr id="203" name="楕円 202"/>
        <xdr:cNvSpPr/>
      </xdr:nvSpPr>
      <xdr:spPr>
        <a:xfrm>
          <a:off x="1079500" y="133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78635</xdr:rowOff>
    </xdr:from>
    <xdr:ext cx="599010" cy="259045"/>
    <xdr:sp macro="" textlink="">
      <xdr:nvSpPr>
        <xdr:cNvPr id="204" name="テキスト ボックス 203"/>
        <xdr:cNvSpPr txBox="1"/>
      </xdr:nvSpPr>
      <xdr:spPr>
        <a:xfrm>
          <a:off x="830795" y="1345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44441</xdr:rowOff>
    </xdr:from>
    <xdr:to>
      <xdr:col>24</xdr:col>
      <xdr:colOff>63500</xdr:colOff>
      <xdr:row>98</xdr:row>
      <xdr:rowOff>67247</xdr:rowOff>
    </xdr:to>
    <xdr:cxnSp macro="">
      <xdr:nvCxnSpPr>
        <xdr:cNvPr id="233" name="直線コネクタ 232"/>
        <xdr:cNvCxnSpPr/>
      </xdr:nvCxnSpPr>
      <xdr:spPr>
        <a:xfrm flipV="1">
          <a:off x="3797300" y="16846541"/>
          <a:ext cx="8382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48216</xdr:rowOff>
    </xdr:from>
    <xdr:to>
      <xdr:col>19</xdr:col>
      <xdr:colOff>177800</xdr:colOff>
      <xdr:row>98</xdr:row>
      <xdr:rowOff>67247</xdr:rowOff>
    </xdr:to>
    <xdr:cxnSp macro="">
      <xdr:nvCxnSpPr>
        <xdr:cNvPr id="236" name="直線コネクタ 235"/>
        <xdr:cNvCxnSpPr/>
      </xdr:nvCxnSpPr>
      <xdr:spPr>
        <a:xfrm>
          <a:off x="2908300" y="16850316"/>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40962</xdr:rowOff>
    </xdr:from>
    <xdr:to>
      <xdr:col>15</xdr:col>
      <xdr:colOff>50800</xdr:colOff>
      <xdr:row>98</xdr:row>
      <xdr:rowOff>48216</xdr:rowOff>
    </xdr:to>
    <xdr:cxnSp macro="">
      <xdr:nvCxnSpPr>
        <xdr:cNvPr id="239" name="直線コネクタ 238"/>
        <xdr:cNvCxnSpPr/>
      </xdr:nvCxnSpPr>
      <xdr:spPr>
        <a:xfrm>
          <a:off x="2019300" y="16843062"/>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40962</xdr:rowOff>
    </xdr:from>
    <xdr:to>
      <xdr:col>10</xdr:col>
      <xdr:colOff>114300</xdr:colOff>
      <xdr:row>98</xdr:row>
      <xdr:rowOff>53707</xdr:rowOff>
    </xdr:to>
    <xdr:cxnSp macro="">
      <xdr:nvCxnSpPr>
        <xdr:cNvPr id="242" name="直線コネクタ 241"/>
        <xdr:cNvCxnSpPr/>
      </xdr:nvCxnSpPr>
      <xdr:spPr>
        <a:xfrm flipV="1">
          <a:off x="1130300" y="16843062"/>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108693</xdr:rowOff>
    </xdr:from>
    <xdr:ext cx="534377" cy="259045"/>
    <xdr:sp macro="" textlink="">
      <xdr:nvSpPr>
        <xdr:cNvPr id="244" name="テキスト ボックス 243"/>
        <xdr:cNvSpPr txBox="1"/>
      </xdr:nvSpPr>
      <xdr:spPr>
        <a:xfrm>
          <a:off x="1752111" y="169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102595</xdr:rowOff>
    </xdr:from>
    <xdr:ext cx="534377" cy="259045"/>
    <xdr:sp macro="" textlink="">
      <xdr:nvSpPr>
        <xdr:cNvPr id="246" name="テキスト ボックス 245"/>
        <xdr:cNvSpPr txBox="1"/>
      </xdr:nvSpPr>
      <xdr:spPr>
        <a:xfrm>
          <a:off x="863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165091</xdr:rowOff>
    </xdr:from>
    <xdr:to>
      <xdr:col>24</xdr:col>
      <xdr:colOff>114300</xdr:colOff>
      <xdr:row>98</xdr:row>
      <xdr:rowOff>95241</xdr:rowOff>
    </xdr:to>
    <xdr:sp macro="" textlink="">
      <xdr:nvSpPr>
        <xdr:cNvPr id="252" name="楕円 251"/>
        <xdr:cNvSpPr/>
      </xdr:nvSpPr>
      <xdr:spPr>
        <a:xfrm>
          <a:off x="4584700" y="167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16518</xdr:rowOff>
    </xdr:from>
    <xdr:ext cx="534377" cy="259045"/>
    <xdr:sp macro="" textlink="">
      <xdr:nvSpPr>
        <xdr:cNvPr id="253" name="衛生費該当値テキスト"/>
        <xdr:cNvSpPr txBox="1"/>
      </xdr:nvSpPr>
      <xdr:spPr>
        <a:xfrm>
          <a:off x="4686300" y="1664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16447</xdr:rowOff>
    </xdr:from>
    <xdr:to>
      <xdr:col>20</xdr:col>
      <xdr:colOff>38100</xdr:colOff>
      <xdr:row>98</xdr:row>
      <xdr:rowOff>118047</xdr:rowOff>
    </xdr:to>
    <xdr:sp macro="" textlink="">
      <xdr:nvSpPr>
        <xdr:cNvPr id="254" name="楕円 253"/>
        <xdr:cNvSpPr/>
      </xdr:nvSpPr>
      <xdr:spPr>
        <a:xfrm>
          <a:off x="3746500" y="168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134574</xdr:rowOff>
    </xdr:from>
    <xdr:ext cx="534377" cy="259045"/>
    <xdr:sp macro="" textlink="">
      <xdr:nvSpPr>
        <xdr:cNvPr id="255" name="テキスト ボックス 254"/>
        <xdr:cNvSpPr txBox="1"/>
      </xdr:nvSpPr>
      <xdr:spPr>
        <a:xfrm>
          <a:off x="3530111" y="165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168866</xdr:rowOff>
    </xdr:from>
    <xdr:to>
      <xdr:col>15</xdr:col>
      <xdr:colOff>101600</xdr:colOff>
      <xdr:row>98</xdr:row>
      <xdr:rowOff>99016</xdr:rowOff>
    </xdr:to>
    <xdr:sp macro="" textlink="">
      <xdr:nvSpPr>
        <xdr:cNvPr id="256" name="楕円 255"/>
        <xdr:cNvSpPr/>
      </xdr:nvSpPr>
      <xdr:spPr>
        <a:xfrm>
          <a:off x="2857500" y="167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115543</xdr:rowOff>
    </xdr:from>
    <xdr:ext cx="534377" cy="259045"/>
    <xdr:sp macro="" textlink="">
      <xdr:nvSpPr>
        <xdr:cNvPr id="257" name="テキスト ボックス 256"/>
        <xdr:cNvSpPr txBox="1"/>
      </xdr:nvSpPr>
      <xdr:spPr>
        <a:xfrm>
          <a:off x="2641111" y="165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161612</xdr:rowOff>
    </xdr:from>
    <xdr:to>
      <xdr:col>10</xdr:col>
      <xdr:colOff>165100</xdr:colOff>
      <xdr:row>98</xdr:row>
      <xdr:rowOff>91762</xdr:rowOff>
    </xdr:to>
    <xdr:sp macro="" textlink="">
      <xdr:nvSpPr>
        <xdr:cNvPr id="258" name="楕円 257"/>
        <xdr:cNvSpPr/>
      </xdr:nvSpPr>
      <xdr:spPr>
        <a:xfrm>
          <a:off x="1968500" y="167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108289</xdr:rowOff>
    </xdr:from>
    <xdr:ext cx="534377" cy="259045"/>
    <xdr:sp macro="" textlink="">
      <xdr:nvSpPr>
        <xdr:cNvPr id="259" name="テキスト ボックス 258"/>
        <xdr:cNvSpPr txBox="1"/>
      </xdr:nvSpPr>
      <xdr:spPr>
        <a:xfrm>
          <a:off x="1752111" y="165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2907</xdr:rowOff>
    </xdr:from>
    <xdr:to>
      <xdr:col>6</xdr:col>
      <xdr:colOff>38100</xdr:colOff>
      <xdr:row>98</xdr:row>
      <xdr:rowOff>104507</xdr:rowOff>
    </xdr:to>
    <xdr:sp macro="" textlink="">
      <xdr:nvSpPr>
        <xdr:cNvPr id="260" name="楕円 259"/>
        <xdr:cNvSpPr/>
      </xdr:nvSpPr>
      <xdr:spPr>
        <a:xfrm>
          <a:off x="1079500" y="168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121034</xdr:rowOff>
    </xdr:from>
    <xdr:ext cx="534377" cy="259045"/>
    <xdr:sp macro="" textlink="">
      <xdr:nvSpPr>
        <xdr:cNvPr id="261" name="テキスト ボックス 260"/>
        <xdr:cNvSpPr txBox="1"/>
      </xdr:nvSpPr>
      <xdr:spPr>
        <a:xfrm>
          <a:off x="863111" y="165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39497</xdr:rowOff>
    </xdr:from>
    <xdr:to>
      <xdr:col>55</xdr:col>
      <xdr:colOff>0</xdr:colOff>
      <xdr:row>36</xdr:row>
      <xdr:rowOff>67691</xdr:rowOff>
    </xdr:to>
    <xdr:cxnSp macro="">
      <xdr:nvCxnSpPr>
        <xdr:cNvPr id="290" name="直線コネクタ 289"/>
        <xdr:cNvCxnSpPr/>
      </xdr:nvCxnSpPr>
      <xdr:spPr>
        <a:xfrm>
          <a:off x="9639300" y="5354447"/>
          <a:ext cx="838200" cy="8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39497</xdr:rowOff>
    </xdr:from>
    <xdr:to>
      <xdr:col>50</xdr:col>
      <xdr:colOff>114300</xdr:colOff>
      <xdr:row>34</xdr:row>
      <xdr:rowOff>125984</xdr:rowOff>
    </xdr:to>
    <xdr:cxnSp macro="">
      <xdr:nvCxnSpPr>
        <xdr:cNvPr id="293" name="直線コネクタ 292"/>
        <xdr:cNvCxnSpPr/>
      </xdr:nvCxnSpPr>
      <xdr:spPr>
        <a:xfrm flipV="1">
          <a:off x="8750300" y="5354447"/>
          <a:ext cx="889000" cy="6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126365</xdr:rowOff>
    </xdr:from>
    <xdr:to>
      <xdr:col>45</xdr:col>
      <xdr:colOff>177800</xdr:colOff>
      <xdr:row>34</xdr:row>
      <xdr:rowOff>125984</xdr:rowOff>
    </xdr:to>
    <xdr:cxnSp macro="">
      <xdr:nvCxnSpPr>
        <xdr:cNvPr id="296" name="直線コネクタ 295"/>
        <xdr:cNvCxnSpPr/>
      </xdr:nvCxnSpPr>
      <xdr:spPr>
        <a:xfrm>
          <a:off x="7861300" y="5612765"/>
          <a:ext cx="889000" cy="3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126365</xdr:rowOff>
    </xdr:from>
    <xdr:to>
      <xdr:col>41</xdr:col>
      <xdr:colOff>50800</xdr:colOff>
      <xdr:row>37</xdr:row>
      <xdr:rowOff>115697</xdr:rowOff>
    </xdr:to>
    <xdr:cxnSp macro="">
      <xdr:nvCxnSpPr>
        <xdr:cNvPr id="299" name="直線コネクタ 298"/>
        <xdr:cNvCxnSpPr/>
      </xdr:nvCxnSpPr>
      <xdr:spPr>
        <a:xfrm flipV="1">
          <a:off x="6972300" y="5612765"/>
          <a:ext cx="889000" cy="84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154576</xdr:rowOff>
    </xdr:from>
    <xdr:ext cx="469744" cy="259045"/>
    <xdr:sp macro="" textlink="">
      <xdr:nvSpPr>
        <xdr:cNvPr id="301" name="テキスト ボックス 300"/>
        <xdr:cNvSpPr txBox="1"/>
      </xdr:nvSpPr>
      <xdr:spPr>
        <a:xfrm>
          <a:off x="7626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16891</xdr:rowOff>
    </xdr:from>
    <xdr:to>
      <xdr:col>55</xdr:col>
      <xdr:colOff>50800</xdr:colOff>
      <xdr:row>36</xdr:row>
      <xdr:rowOff>118491</xdr:rowOff>
    </xdr:to>
    <xdr:sp macro="" textlink="">
      <xdr:nvSpPr>
        <xdr:cNvPr id="309" name="楕円 308"/>
        <xdr:cNvSpPr/>
      </xdr:nvSpPr>
      <xdr:spPr>
        <a:xfrm>
          <a:off x="10426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39768</xdr:rowOff>
    </xdr:from>
    <xdr:ext cx="469744" cy="259045"/>
    <xdr:sp macro="" textlink="">
      <xdr:nvSpPr>
        <xdr:cNvPr id="310" name="労働費該当値テキスト"/>
        <xdr:cNvSpPr txBox="1"/>
      </xdr:nvSpPr>
      <xdr:spPr>
        <a:xfrm>
          <a:off x="10528300" y="60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160147</xdr:rowOff>
    </xdr:from>
    <xdr:to>
      <xdr:col>50</xdr:col>
      <xdr:colOff>165100</xdr:colOff>
      <xdr:row>31</xdr:row>
      <xdr:rowOff>90297</xdr:rowOff>
    </xdr:to>
    <xdr:sp macro="" textlink="">
      <xdr:nvSpPr>
        <xdr:cNvPr id="311" name="楕円 310"/>
        <xdr:cNvSpPr/>
      </xdr:nvSpPr>
      <xdr:spPr>
        <a:xfrm>
          <a:off x="9588500" y="53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106824</xdr:rowOff>
    </xdr:from>
    <xdr:ext cx="469744" cy="259045"/>
    <xdr:sp macro="" textlink="">
      <xdr:nvSpPr>
        <xdr:cNvPr id="312" name="テキスト ボックス 311"/>
        <xdr:cNvSpPr txBox="1"/>
      </xdr:nvSpPr>
      <xdr:spPr>
        <a:xfrm>
          <a:off x="9404428" y="507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75184</xdr:rowOff>
    </xdr:from>
    <xdr:to>
      <xdr:col>46</xdr:col>
      <xdr:colOff>38100</xdr:colOff>
      <xdr:row>35</xdr:row>
      <xdr:rowOff>5334</xdr:rowOff>
    </xdr:to>
    <xdr:sp macro="" textlink="">
      <xdr:nvSpPr>
        <xdr:cNvPr id="313" name="楕円 312"/>
        <xdr:cNvSpPr/>
      </xdr:nvSpPr>
      <xdr:spPr>
        <a:xfrm>
          <a:off x="8699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21861</xdr:rowOff>
    </xdr:from>
    <xdr:ext cx="469744" cy="259045"/>
    <xdr:sp macro="" textlink="">
      <xdr:nvSpPr>
        <xdr:cNvPr id="314" name="テキスト ボックス 313"/>
        <xdr:cNvSpPr txBox="1"/>
      </xdr:nvSpPr>
      <xdr:spPr>
        <a:xfrm>
          <a:off x="851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75565</xdr:rowOff>
    </xdr:from>
    <xdr:to>
      <xdr:col>41</xdr:col>
      <xdr:colOff>101600</xdr:colOff>
      <xdr:row>33</xdr:row>
      <xdr:rowOff>5715</xdr:rowOff>
    </xdr:to>
    <xdr:sp macro="" textlink="">
      <xdr:nvSpPr>
        <xdr:cNvPr id="315" name="楕円 314"/>
        <xdr:cNvSpPr/>
      </xdr:nvSpPr>
      <xdr:spPr>
        <a:xfrm>
          <a:off x="7810500" y="55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22242</xdr:rowOff>
    </xdr:from>
    <xdr:ext cx="469744" cy="259045"/>
    <xdr:sp macro="" textlink="">
      <xdr:nvSpPr>
        <xdr:cNvPr id="316" name="テキスト ボックス 315"/>
        <xdr:cNvSpPr txBox="1"/>
      </xdr:nvSpPr>
      <xdr:spPr>
        <a:xfrm>
          <a:off x="7626428" y="533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64897</xdr:rowOff>
    </xdr:from>
    <xdr:to>
      <xdr:col>36</xdr:col>
      <xdr:colOff>165100</xdr:colOff>
      <xdr:row>37</xdr:row>
      <xdr:rowOff>166497</xdr:rowOff>
    </xdr:to>
    <xdr:sp macro="" textlink="">
      <xdr:nvSpPr>
        <xdr:cNvPr id="317" name="楕円 316"/>
        <xdr:cNvSpPr/>
      </xdr:nvSpPr>
      <xdr:spPr>
        <a:xfrm>
          <a:off x="6921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157624</xdr:rowOff>
    </xdr:from>
    <xdr:ext cx="378565" cy="259045"/>
    <xdr:sp macro="" textlink="">
      <xdr:nvSpPr>
        <xdr:cNvPr id="318" name="テキスト ボックス 317"/>
        <xdr:cNvSpPr txBox="1"/>
      </xdr:nvSpPr>
      <xdr:spPr>
        <a:xfrm>
          <a:off x="6783017" y="650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91104</xdr:rowOff>
    </xdr:from>
    <xdr:to>
      <xdr:col>55</xdr:col>
      <xdr:colOff>0</xdr:colOff>
      <xdr:row>58</xdr:row>
      <xdr:rowOff>106768</xdr:rowOff>
    </xdr:to>
    <xdr:cxnSp macro="">
      <xdr:nvCxnSpPr>
        <xdr:cNvPr id="347" name="直線コネクタ 346"/>
        <xdr:cNvCxnSpPr/>
      </xdr:nvCxnSpPr>
      <xdr:spPr>
        <a:xfrm flipV="1">
          <a:off x="9639300" y="10035204"/>
          <a:ext cx="8382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101842</xdr:rowOff>
    </xdr:from>
    <xdr:to>
      <xdr:col>50</xdr:col>
      <xdr:colOff>114300</xdr:colOff>
      <xdr:row>58</xdr:row>
      <xdr:rowOff>106768</xdr:rowOff>
    </xdr:to>
    <xdr:cxnSp macro="">
      <xdr:nvCxnSpPr>
        <xdr:cNvPr id="350" name="直線コネクタ 349"/>
        <xdr:cNvCxnSpPr/>
      </xdr:nvCxnSpPr>
      <xdr:spPr>
        <a:xfrm>
          <a:off x="8750300" y="10045942"/>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101842</xdr:rowOff>
    </xdr:from>
    <xdr:to>
      <xdr:col>45</xdr:col>
      <xdr:colOff>177800</xdr:colOff>
      <xdr:row>58</xdr:row>
      <xdr:rowOff>124997</xdr:rowOff>
    </xdr:to>
    <xdr:cxnSp macro="">
      <xdr:nvCxnSpPr>
        <xdr:cNvPr id="353" name="直線コネクタ 352"/>
        <xdr:cNvCxnSpPr/>
      </xdr:nvCxnSpPr>
      <xdr:spPr>
        <a:xfrm flipV="1">
          <a:off x="7861300" y="10045942"/>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124997</xdr:rowOff>
    </xdr:from>
    <xdr:to>
      <xdr:col>41</xdr:col>
      <xdr:colOff>50800</xdr:colOff>
      <xdr:row>58</xdr:row>
      <xdr:rowOff>144533</xdr:rowOff>
    </xdr:to>
    <xdr:cxnSp macro="">
      <xdr:nvCxnSpPr>
        <xdr:cNvPr id="356" name="直線コネクタ 355"/>
        <xdr:cNvCxnSpPr/>
      </xdr:nvCxnSpPr>
      <xdr:spPr>
        <a:xfrm flipV="1">
          <a:off x="6972300" y="10069097"/>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40304</xdr:rowOff>
    </xdr:from>
    <xdr:to>
      <xdr:col>55</xdr:col>
      <xdr:colOff>50800</xdr:colOff>
      <xdr:row>58</xdr:row>
      <xdr:rowOff>141904</xdr:rowOff>
    </xdr:to>
    <xdr:sp macro="" textlink="">
      <xdr:nvSpPr>
        <xdr:cNvPr id="366" name="楕円 365"/>
        <xdr:cNvSpPr/>
      </xdr:nvSpPr>
      <xdr:spPr>
        <a:xfrm>
          <a:off x="10426700" y="99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171131</xdr:rowOff>
    </xdr:from>
    <xdr:ext cx="534377" cy="259045"/>
    <xdr:sp macro="" textlink="">
      <xdr:nvSpPr>
        <xdr:cNvPr id="367" name="農林水産業費該当値テキスト"/>
        <xdr:cNvSpPr txBox="1"/>
      </xdr:nvSpPr>
      <xdr:spPr>
        <a:xfrm>
          <a:off x="10528300" y="9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55968</xdr:rowOff>
    </xdr:from>
    <xdr:to>
      <xdr:col>50</xdr:col>
      <xdr:colOff>165100</xdr:colOff>
      <xdr:row>58</xdr:row>
      <xdr:rowOff>157568</xdr:rowOff>
    </xdr:to>
    <xdr:sp macro="" textlink="">
      <xdr:nvSpPr>
        <xdr:cNvPr id="368" name="楕円 367"/>
        <xdr:cNvSpPr/>
      </xdr:nvSpPr>
      <xdr:spPr>
        <a:xfrm>
          <a:off x="9588500" y="10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148695</xdr:rowOff>
    </xdr:from>
    <xdr:ext cx="534377" cy="259045"/>
    <xdr:sp macro="" textlink="">
      <xdr:nvSpPr>
        <xdr:cNvPr id="369" name="テキスト ボックス 368"/>
        <xdr:cNvSpPr txBox="1"/>
      </xdr:nvSpPr>
      <xdr:spPr>
        <a:xfrm>
          <a:off x="9372111" y="100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51042</xdr:rowOff>
    </xdr:from>
    <xdr:to>
      <xdr:col>46</xdr:col>
      <xdr:colOff>38100</xdr:colOff>
      <xdr:row>58</xdr:row>
      <xdr:rowOff>152642</xdr:rowOff>
    </xdr:to>
    <xdr:sp macro="" textlink="">
      <xdr:nvSpPr>
        <xdr:cNvPr id="370" name="楕円 369"/>
        <xdr:cNvSpPr/>
      </xdr:nvSpPr>
      <xdr:spPr>
        <a:xfrm>
          <a:off x="8699500" y="99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169169</xdr:rowOff>
    </xdr:from>
    <xdr:ext cx="534377" cy="259045"/>
    <xdr:sp macro="" textlink="">
      <xdr:nvSpPr>
        <xdr:cNvPr id="371" name="テキスト ボックス 370"/>
        <xdr:cNvSpPr txBox="1"/>
      </xdr:nvSpPr>
      <xdr:spPr>
        <a:xfrm>
          <a:off x="8483111" y="97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74197</xdr:rowOff>
    </xdr:from>
    <xdr:to>
      <xdr:col>41</xdr:col>
      <xdr:colOff>101600</xdr:colOff>
      <xdr:row>59</xdr:row>
      <xdr:rowOff>4347</xdr:rowOff>
    </xdr:to>
    <xdr:sp macro="" textlink="">
      <xdr:nvSpPr>
        <xdr:cNvPr id="372" name="楕円 371"/>
        <xdr:cNvSpPr/>
      </xdr:nvSpPr>
      <xdr:spPr>
        <a:xfrm>
          <a:off x="7810500" y="100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166924</xdr:rowOff>
    </xdr:from>
    <xdr:ext cx="534377" cy="259045"/>
    <xdr:sp macro="" textlink="">
      <xdr:nvSpPr>
        <xdr:cNvPr id="373" name="テキスト ボックス 372"/>
        <xdr:cNvSpPr txBox="1"/>
      </xdr:nvSpPr>
      <xdr:spPr>
        <a:xfrm>
          <a:off x="7594111" y="101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93733</xdr:rowOff>
    </xdr:from>
    <xdr:to>
      <xdr:col>36</xdr:col>
      <xdr:colOff>165100</xdr:colOff>
      <xdr:row>59</xdr:row>
      <xdr:rowOff>23883</xdr:rowOff>
    </xdr:to>
    <xdr:sp macro="" textlink="">
      <xdr:nvSpPr>
        <xdr:cNvPr id="374" name="楕円 373"/>
        <xdr:cNvSpPr/>
      </xdr:nvSpPr>
      <xdr:spPr>
        <a:xfrm>
          <a:off x="6921500" y="100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15010</xdr:rowOff>
    </xdr:from>
    <xdr:ext cx="534377" cy="259045"/>
    <xdr:sp macro="" textlink="">
      <xdr:nvSpPr>
        <xdr:cNvPr id="375" name="テキスト ボックス 374"/>
        <xdr:cNvSpPr txBox="1"/>
      </xdr:nvSpPr>
      <xdr:spPr>
        <a:xfrm>
          <a:off x="6705111" y="101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88791</xdr:rowOff>
    </xdr:from>
    <xdr:to>
      <xdr:col>55</xdr:col>
      <xdr:colOff>0</xdr:colOff>
      <xdr:row>78</xdr:row>
      <xdr:rowOff>98850</xdr:rowOff>
    </xdr:to>
    <xdr:cxnSp macro="">
      <xdr:nvCxnSpPr>
        <xdr:cNvPr id="404" name="直線コネクタ 403"/>
        <xdr:cNvCxnSpPr/>
      </xdr:nvCxnSpPr>
      <xdr:spPr>
        <a:xfrm flipV="1">
          <a:off x="9639300" y="13461891"/>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98850</xdr:rowOff>
    </xdr:from>
    <xdr:to>
      <xdr:col>50</xdr:col>
      <xdr:colOff>114300</xdr:colOff>
      <xdr:row>78</xdr:row>
      <xdr:rowOff>113412</xdr:rowOff>
    </xdr:to>
    <xdr:cxnSp macro="">
      <xdr:nvCxnSpPr>
        <xdr:cNvPr id="407" name="直線コネクタ 406"/>
        <xdr:cNvCxnSpPr/>
      </xdr:nvCxnSpPr>
      <xdr:spPr>
        <a:xfrm flipV="1">
          <a:off x="8750300" y="13471950"/>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84821</xdr:rowOff>
    </xdr:from>
    <xdr:to>
      <xdr:col>45</xdr:col>
      <xdr:colOff>177800</xdr:colOff>
      <xdr:row>78</xdr:row>
      <xdr:rowOff>113412</xdr:rowOff>
    </xdr:to>
    <xdr:cxnSp macro="">
      <xdr:nvCxnSpPr>
        <xdr:cNvPr id="410" name="直線コネクタ 409"/>
        <xdr:cNvCxnSpPr/>
      </xdr:nvCxnSpPr>
      <xdr:spPr>
        <a:xfrm>
          <a:off x="7861300" y="13457921"/>
          <a:ext cx="889000" cy="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84821</xdr:rowOff>
    </xdr:from>
    <xdr:to>
      <xdr:col>41</xdr:col>
      <xdr:colOff>50800</xdr:colOff>
      <xdr:row>78</xdr:row>
      <xdr:rowOff>129817</xdr:rowOff>
    </xdr:to>
    <xdr:cxnSp macro="">
      <xdr:nvCxnSpPr>
        <xdr:cNvPr id="413" name="直線コネクタ 412"/>
        <xdr:cNvCxnSpPr/>
      </xdr:nvCxnSpPr>
      <xdr:spPr>
        <a:xfrm flipV="1">
          <a:off x="6972300" y="1345792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37991</xdr:rowOff>
    </xdr:from>
    <xdr:to>
      <xdr:col>55</xdr:col>
      <xdr:colOff>50800</xdr:colOff>
      <xdr:row>78</xdr:row>
      <xdr:rowOff>139591</xdr:rowOff>
    </xdr:to>
    <xdr:sp macro="" textlink="">
      <xdr:nvSpPr>
        <xdr:cNvPr id="423" name="楕円 422"/>
        <xdr:cNvSpPr/>
      </xdr:nvSpPr>
      <xdr:spPr>
        <a:xfrm>
          <a:off x="10426700" y="134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48050</xdr:rowOff>
    </xdr:from>
    <xdr:to>
      <xdr:col>50</xdr:col>
      <xdr:colOff>165100</xdr:colOff>
      <xdr:row>78</xdr:row>
      <xdr:rowOff>149650</xdr:rowOff>
    </xdr:to>
    <xdr:sp macro="" textlink="">
      <xdr:nvSpPr>
        <xdr:cNvPr id="425" name="楕円 424"/>
        <xdr:cNvSpPr/>
      </xdr:nvSpPr>
      <xdr:spPr>
        <a:xfrm>
          <a:off x="9588500" y="134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140777</xdr:rowOff>
    </xdr:from>
    <xdr:ext cx="534377" cy="259045"/>
    <xdr:sp macro="" textlink="">
      <xdr:nvSpPr>
        <xdr:cNvPr id="426" name="テキスト ボックス 425"/>
        <xdr:cNvSpPr txBox="1"/>
      </xdr:nvSpPr>
      <xdr:spPr>
        <a:xfrm>
          <a:off x="9372111" y="135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62612</xdr:rowOff>
    </xdr:from>
    <xdr:to>
      <xdr:col>46</xdr:col>
      <xdr:colOff>38100</xdr:colOff>
      <xdr:row>78</xdr:row>
      <xdr:rowOff>164212</xdr:rowOff>
    </xdr:to>
    <xdr:sp macro="" textlink="">
      <xdr:nvSpPr>
        <xdr:cNvPr id="427" name="楕円 426"/>
        <xdr:cNvSpPr/>
      </xdr:nvSpPr>
      <xdr:spPr>
        <a:xfrm>
          <a:off x="8699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155339</xdr:rowOff>
    </xdr:from>
    <xdr:ext cx="534377" cy="259045"/>
    <xdr:sp macro="" textlink="">
      <xdr:nvSpPr>
        <xdr:cNvPr id="428" name="テキスト ボックス 427"/>
        <xdr:cNvSpPr txBox="1"/>
      </xdr:nvSpPr>
      <xdr:spPr>
        <a:xfrm>
          <a:off x="8483111" y="135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34021</xdr:rowOff>
    </xdr:from>
    <xdr:to>
      <xdr:col>41</xdr:col>
      <xdr:colOff>101600</xdr:colOff>
      <xdr:row>78</xdr:row>
      <xdr:rowOff>135621</xdr:rowOff>
    </xdr:to>
    <xdr:sp macro="" textlink="">
      <xdr:nvSpPr>
        <xdr:cNvPr id="429" name="楕円 428"/>
        <xdr:cNvSpPr/>
      </xdr:nvSpPr>
      <xdr:spPr>
        <a:xfrm>
          <a:off x="7810500" y="134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126748</xdr:rowOff>
    </xdr:from>
    <xdr:ext cx="534377" cy="259045"/>
    <xdr:sp macro="" textlink="">
      <xdr:nvSpPr>
        <xdr:cNvPr id="430" name="テキスト ボックス 429"/>
        <xdr:cNvSpPr txBox="1"/>
      </xdr:nvSpPr>
      <xdr:spPr>
        <a:xfrm>
          <a:off x="7594111" y="134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79017</xdr:rowOff>
    </xdr:from>
    <xdr:to>
      <xdr:col>36</xdr:col>
      <xdr:colOff>165100</xdr:colOff>
      <xdr:row>79</xdr:row>
      <xdr:rowOff>9167</xdr:rowOff>
    </xdr:to>
    <xdr:sp macro="" textlink="">
      <xdr:nvSpPr>
        <xdr:cNvPr id="431" name="楕円 430"/>
        <xdr:cNvSpPr/>
      </xdr:nvSpPr>
      <xdr:spPr>
        <a:xfrm>
          <a:off x="6921500" y="134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xdr:rowOff>
    </xdr:from>
    <xdr:ext cx="534377" cy="259045"/>
    <xdr:sp macro="" textlink="">
      <xdr:nvSpPr>
        <xdr:cNvPr id="432" name="テキスト ボックス 431"/>
        <xdr:cNvSpPr txBox="1"/>
      </xdr:nvSpPr>
      <xdr:spPr>
        <a:xfrm>
          <a:off x="6705111" y="13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81370</xdr:rowOff>
    </xdr:from>
    <xdr:to>
      <xdr:col>55</xdr:col>
      <xdr:colOff>0</xdr:colOff>
      <xdr:row>98</xdr:row>
      <xdr:rowOff>81567</xdr:rowOff>
    </xdr:to>
    <xdr:cxnSp macro="">
      <xdr:nvCxnSpPr>
        <xdr:cNvPr id="459" name="直線コネクタ 458"/>
        <xdr:cNvCxnSpPr/>
      </xdr:nvCxnSpPr>
      <xdr:spPr>
        <a:xfrm flipV="1">
          <a:off x="9639300" y="16883470"/>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81567</xdr:rowOff>
    </xdr:from>
    <xdr:to>
      <xdr:col>50</xdr:col>
      <xdr:colOff>114300</xdr:colOff>
      <xdr:row>98</xdr:row>
      <xdr:rowOff>82727</xdr:rowOff>
    </xdr:to>
    <xdr:cxnSp macro="">
      <xdr:nvCxnSpPr>
        <xdr:cNvPr id="462" name="直線コネクタ 461"/>
        <xdr:cNvCxnSpPr/>
      </xdr:nvCxnSpPr>
      <xdr:spPr>
        <a:xfrm flipV="1">
          <a:off x="8750300" y="1688366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82727</xdr:rowOff>
    </xdr:from>
    <xdr:to>
      <xdr:col>45</xdr:col>
      <xdr:colOff>177800</xdr:colOff>
      <xdr:row>98</xdr:row>
      <xdr:rowOff>106040</xdr:rowOff>
    </xdr:to>
    <xdr:cxnSp macro="">
      <xdr:nvCxnSpPr>
        <xdr:cNvPr id="465" name="直線コネクタ 464"/>
        <xdr:cNvCxnSpPr/>
      </xdr:nvCxnSpPr>
      <xdr:spPr>
        <a:xfrm flipV="1">
          <a:off x="7861300" y="16884827"/>
          <a:ext cx="889000" cy="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106040</xdr:rowOff>
    </xdr:from>
    <xdr:to>
      <xdr:col>41</xdr:col>
      <xdr:colOff>50800</xdr:colOff>
      <xdr:row>98</xdr:row>
      <xdr:rowOff>106223</xdr:rowOff>
    </xdr:to>
    <xdr:cxnSp macro="">
      <xdr:nvCxnSpPr>
        <xdr:cNvPr id="468" name="直線コネクタ 467"/>
        <xdr:cNvCxnSpPr/>
      </xdr:nvCxnSpPr>
      <xdr:spPr>
        <a:xfrm flipV="1">
          <a:off x="6972300" y="1690814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30570</xdr:rowOff>
    </xdr:from>
    <xdr:to>
      <xdr:col>55</xdr:col>
      <xdr:colOff>50800</xdr:colOff>
      <xdr:row>98</xdr:row>
      <xdr:rowOff>132170</xdr:rowOff>
    </xdr:to>
    <xdr:sp macro="" textlink="">
      <xdr:nvSpPr>
        <xdr:cNvPr id="478" name="楕円 477"/>
        <xdr:cNvSpPr/>
      </xdr:nvSpPr>
      <xdr:spPr>
        <a:xfrm>
          <a:off x="10426700" y="168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161397</xdr:rowOff>
    </xdr:from>
    <xdr:ext cx="599010" cy="259045"/>
    <xdr:sp macro="" textlink="">
      <xdr:nvSpPr>
        <xdr:cNvPr id="479" name="土木費該当値テキスト"/>
        <xdr:cNvSpPr txBox="1"/>
      </xdr:nvSpPr>
      <xdr:spPr>
        <a:xfrm>
          <a:off x="10528300" y="166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30767</xdr:rowOff>
    </xdr:from>
    <xdr:to>
      <xdr:col>50</xdr:col>
      <xdr:colOff>165100</xdr:colOff>
      <xdr:row>98</xdr:row>
      <xdr:rowOff>132367</xdr:rowOff>
    </xdr:to>
    <xdr:sp macro="" textlink="">
      <xdr:nvSpPr>
        <xdr:cNvPr id="480" name="楕円 479"/>
        <xdr:cNvSpPr/>
      </xdr:nvSpPr>
      <xdr:spPr>
        <a:xfrm>
          <a:off x="9588500" y="168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148894</xdr:rowOff>
    </xdr:from>
    <xdr:ext cx="599010" cy="259045"/>
    <xdr:sp macro="" textlink="">
      <xdr:nvSpPr>
        <xdr:cNvPr id="481" name="テキスト ボックス 480"/>
        <xdr:cNvSpPr txBox="1"/>
      </xdr:nvSpPr>
      <xdr:spPr>
        <a:xfrm>
          <a:off x="9339795" y="166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31927</xdr:rowOff>
    </xdr:from>
    <xdr:to>
      <xdr:col>46</xdr:col>
      <xdr:colOff>38100</xdr:colOff>
      <xdr:row>98</xdr:row>
      <xdr:rowOff>133527</xdr:rowOff>
    </xdr:to>
    <xdr:sp macro="" textlink="">
      <xdr:nvSpPr>
        <xdr:cNvPr id="482" name="楕円 481"/>
        <xdr:cNvSpPr/>
      </xdr:nvSpPr>
      <xdr:spPr>
        <a:xfrm>
          <a:off x="8699500" y="168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150054</xdr:rowOff>
    </xdr:from>
    <xdr:ext cx="599010" cy="259045"/>
    <xdr:sp macro="" textlink="">
      <xdr:nvSpPr>
        <xdr:cNvPr id="483" name="テキスト ボックス 482"/>
        <xdr:cNvSpPr txBox="1"/>
      </xdr:nvSpPr>
      <xdr:spPr>
        <a:xfrm>
          <a:off x="8450795" y="1660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55240</xdr:rowOff>
    </xdr:from>
    <xdr:to>
      <xdr:col>41</xdr:col>
      <xdr:colOff>101600</xdr:colOff>
      <xdr:row>98</xdr:row>
      <xdr:rowOff>156840</xdr:rowOff>
    </xdr:to>
    <xdr:sp macro="" textlink="">
      <xdr:nvSpPr>
        <xdr:cNvPr id="484" name="楕円 483"/>
        <xdr:cNvSpPr/>
      </xdr:nvSpPr>
      <xdr:spPr>
        <a:xfrm>
          <a:off x="7810500" y="168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147967</xdr:rowOff>
    </xdr:from>
    <xdr:ext cx="534377" cy="259045"/>
    <xdr:sp macro="" textlink="">
      <xdr:nvSpPr>
        <xdr:cNvPr id="485" name="テキスト ボックス 484"/>
        <xdr:cNvSpPr txBox="1"/>
      </xdr:nvSpPr>
      <xdr:spPr>
        <a:xfrm>
          <a:off x="7594111" y="169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55423</xdr:rowOff>
    </xdr:from>
    <xdr:to>
      <xdr:col>36</xdr:col>
      <xdr:colOff>165100</xdr:colOff>
      <xdr:row>98</xdr:row>
      <xdr:rowOff>157023</xdr:rowOff>
    </xdr:to>
    <xdr:sp macro="" textlink="">
      <xdr:nvSpPr>
        <xdr:cNvPr id="486" name="楕円 485"/>
        <xdr:cNvSpPr/>
      </xdr:nvSpPr>
      <xdr:spPr>
        <a:xfrm>
          <a:off x="6921500" y="168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148150</xdr:rowOff>
    </xdr:from>
    <xdr:ext cx="534377" cy="259045"/>
    <xdr:sp macro="" textlink="">
      <xdr:nvSpPr>
        <xdr:cNvPr id="487" name="テキスト ボックス 486"/>
        <xdr:cNvSpPr txBox="1"/>
      </xdr:nvSpPr>
      <xdr:spPr>
        <a:xfrm>
          <a:off x="6705111" y="16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103715</xdr:rowOff>
    </xdr:from>
    <xdr:to>
      <xdr:col>85</xdr:col>
      <xdr:colOff>127000</xdr:colOff>
      <xdr:row>38</xdr:row>
      <xdr:rowOff>164560</xdr:rowOff>
    </xdr:to>
    <xdr:cxnSp macro="">
      <xdr:nvCxnSpPr>
        <xdr:cNvPr id="517" name="直線コネクタ 516"/>
        <xdr:cNvCxnSpPr/>
      </xdr:nvCxnSpPr>
      <xdr:spPr>
        <a:xfrm flipV="1">
          <a:off x="15481300" y="6618815"/>
          <a:ext cx="8382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120212</xdr:rowOff>
    </xdr:from>
    <xdr:to>
      <xdr:col>81</xdr:col>
      <xdr:colOff>50800</xdr:colOff>
      <xdr:row>38</xdr:row>
      <xdr:rowOff>164560</xdr:rowOff>
    </xdr:to>
    <xdr:cxnSp macro="">
      <xdr:nvCxnSpPr>
        <xdr:cNvPr id="520" name="直線コネクタ 519"/>
        <xdr:cNvCxnSpPr/>
      </xdr:nvCxnSpPr>
      <xdr:spPr>
        <a:xfrm>
          <a:off x="14592300" y="663531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120212</xdr:rowOff>
    </xdr:from>
    <xdr:to>
      <xdr:col>76</xdr:col>
      <xdr:colOff>114300</xdr:colOff>
      <xdr:row>38</xdr:row>
      <xdr:rowOff>129260</xdr:rowOff>
    </xdr:to>
    <xdr:cxnSp macro="">
      <xdr:nvCxnSpPr>
        <xdr:cNvPr id="523" name="直線コネクタ 522"/>
        <xdr:cNvCxnSpPr/>
      </xdr:nvCxnSpPr>
      <xdr:spPr>
        <a:xfrm flipV="1">
          <a:off x="13703300" y="663531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37497</xdr:rowOff>
    </xdr:from>
    <xdr:to>
      <xdr:col>71</xdr:col>
      <xdr:colOff>177800</xdr:colOff>
      <xdr:row>38</xdr:row>
      <xdr:rowOff>129260</xdr:rowOff>
    </xdr:to>
    <xdr:cxnSp macro="">
      <xdr:nvCxnSpPr>
        <xdr:cNvPr id="526" name="直線コネクタ 525"/>
        <xdr:cNvCxnSpPr/>
      </xdr:nvCxnSpPr>
      <xdr:spPr>
        <a:xfrm>
          <a:off x="12814300" y="6552597"/>
          <a:ext cx="889000" cy="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52915</xdr:rowOff>
    </xdr:from>
    <xdr:to>
      <xdr:col>85</xdr:col>
      <xdr:colOff>177800</xdr:colOff>
      <xdr:row>38</xdr:row>
      <xdr:rowOff>154515</xdr:rowOff>
    </xdr:to>
    <xdr:sp macro="" textlink="">
      <xdr:nvSpPr>
        <xdr:cNvPr id="536" name="楕円 535"/>
        <xdr:cNvSpPr/>
      </xdr:nvSpPr>
      <xdr:spPr>
        <a:xfrm>
          <a:off x="16268700" y="65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31342</xdr:rowOff>
    </xdr:from>
    <xdr:ext cx="534377" cy="259045"/>
    <xdr:sp macro="" textlink="">
      <xdr:nvSpPr>
        <xdr:cNvPr id="537" name="消防費該当値テキスト"/>
        <xdr:cNvSpPr txBox="1"/>
      </xdr:nvSpPr>
      <xdr:spPr>
        <a:xfrm>
          <a:off x="16370300" y="65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113760</xdr:rowOff>
    </xdr:from>
    <xdr:to>
      <xdr:col>81</xdr:col>
      <xdr:colOff>101600</xdr:colOff>
      <xdr:row>39</xdr:row>
      <xdr:rowOff>43910</xdr:rowOff>
    </xdr:to>
    <xdr:sp macro="" textlink="">
      <xdr:nvSpPr>
        <xdr:cNvPr id="538" name="楕円 537"/>
        <xdr:cNvSpPr/>
      </xdr:nvSpPr>
      <xdr:spPr>
        <a:xfrm>
          <a:off x="15430500" y="66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35037</xdr:rowOff>
    </xdr:from>
    <xdr:ext cx="534377" cy="259045"/>
    <xdr:sp macro="" textlink="">
      <xdr:nvSpPr>
        <xdr:cNvPr id="539" name="テキスト ボックス 538"/>
        <xdr:cNvSpPr txBox="1"/>
      </xdr:nvSpPr>
      <xdr:spPr>
        <a:xfrm>
          <a:off x="15214111" y="67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69412</xdr:rowOff>
    </xdr:from>
    <xdr:to>
      <xdr:col>76</xdr:col>
      <xdr:colOff>165100</xdr:colOff>
      <xdr:row>38</xdr:row>
      <xdr:rowOff>171012</xdr:rowOff>
    </xdr:to>
    <xdr:sp macro="" textlink="">
      <xdr:nvSpPr>
        <xdr:cNvPr id="540" name="楕円 539"/>
        <xdr:cNvSpPr/>
      </xdr:nvSpPr>
      <xdr:spPr>
        <a:xfrm>
          <a:off x="14541500" y="65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162139</xdr:rowOff>
    </xdr:from>
    <xdr:ext cx="534377" cy="259045"/>
    <xdr:sp macro="" textlink="">
      <xdr:nvSpPr>
        <xdr:cNvPr id="541" name="テキスト ボックス 540"/>
        <xdr:cNvSpPr txBox="1"/>
      </xdr:nvSpPr>
      <xdr:spPr>
        <a:xfrm>
          <a:off x="14325111" y="66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78460</xdr:rowOff>
    </xdr:from>
    <xdr:to>
      <xdr:col>72</xdr:col>
      <xdr:colOff>38100</xdr:colOff>
      <xdr:row>39</xdr:row>
      <xdr:rowOff>8610</xdr:rowOff>
    </xdr:to>
    <xdr:sp macro="" textlink="">
      <xdr:nvSpPr>
        <xdr:cNvPr id="542" name="楕円 541"/>
        <xdr:cNvSpPr/>
      </xdr:nvSpPr>
      <xdr:spPr>
        <a:xfrm>
          <a:off x="13652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171187</xdr:rowOff>
    </xdr:from>
    <xdr:ext cx="534377" cy="259045"/>
    <xdr:sp macro="" textlink="">
      <xdr:nvSpPr>
        <xdr:cNvPr id="543" name="テキスト ボックス 542"/>
        <xdr:cNvSpPr txBox="1"/>
      </xdr:nvSpPr>
      <xdr:spPr>
        <a:xfrm>
          <a:off x="13436111" y="66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158147</xdr:rowOff>
    </xdr:from>
    <xdr:to>
      <xdr:col>67</xdr:col>
      <xdr:colOff>101600</xdr:colOff>
      <xdr:row>38</xdr:row>
      <xdr:rowOff>88297</xdr:rowOff>
    </xdr:to>
    <xdr:sp macro="" textlink="">
      <xdr:nvSpPr>
        <xdr:cNvPr id="544" name="楕円 543"/>
        <xdr:cNvSpPr/>
      </xdr:nvSpPr>
      <xdr:spPr>
        <a:xfrm>
          <a:off x="12763500" y="65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79424</xdr:rowOff>
    </xdr:from>
    <xdr:ext cx="534377" cy="259045"/>
    <xdr:sp macro="" textlink="">
      <xdr:nvSpPr>
        <xdr:cNvPr id="545" name="テキスト ボックス 544"/>
        <xdr:cNvSpPr txBox="1"/>
      </xdr:nvSpPr>
      <xdr:spPr>
        <a:xfrm>
          <a:off x="12547111" y="65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160306</xdr:rowOff>
    </xdr:from>
    <xdr:to>
      <xdr:col>85</xdr:col>
      <xdr:colOff>127000</xdr:colOff>
      <xdr:row>56</xdr:row>
      <xdr:rowOff>163123</xdr:rowOff>
    </xdr:to>
    <xdr:cxnSp macro="">
      <xdr:nvCxnSpPr>
        <xdr:cNvPr id="572" name="直線コネクタ 571"/>
        <xdr:cNvCxnSpPr/>
      </xdr:nvCxnSpPr>
      <xdr:spPr>
        <a:xfrm flipV="1">
          <a:off x="15481300" y="9761506"/>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150956</xdr:rowOff>
    </xdr:from>
    <xdr:to>
      <xdr:col>81</xdr:col>
      <xdr:colOff>50800</xdr:colOff>
      <xdr:row>56</xdr:row>
      <xdr:rowOff>163123</xdr:rowOff>
    </xdr:to>
    <xdr:cxnSp macro="">
      <xdr:nvCxnSpPr>
        <xdr:cNvPr id="575" name="直線コネクタ 574"/>
        <xdr:cNvCxnSpPr/>
      </xdr:nvCxnSpPr>
      <xdr:spPr>
        <a:xfrm>
          <a:off x="14592300" y="9752156"/>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150956</xdr:rowOff>
    </xdr:from>
    <xdr:to>
      <xdr:col>76</xdr:col>
      <xdr:colOff>114300</xdr:colOff>
      <xdr:row>57</xdr:row>
      <xdr:rowOff>34914</xdr:rowOff>
    </xdr:to>
    <xdr:cxnSp macro="">
      <xdr:nvCxnSpPr>
        <xdr:cNvPr id="578" name="直線コネクタ 577"/>
        <xdr:cNvCxnSpPr/>
      </xdr:nvCxnSpPr>
      <xdr:spPr>
        <a:xfrm flipV="1">
          <a:off x="13703300" y="9752156"/>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34914</xdr:rowOff>
    </xdr:from>
    <xdr:to>
      <xdr:col>71</xdr:col>
      <xdr:colOff>177800</xdr:colOff>
      <xdr:row>57</xdr:row>
      <xdr:rowOff>43633</xdr:rowOff>
    </xdr:to>
    <xdr:cxnSp macro="">
      <xdr:nvCxnSpPr>
        <xdr:cNvPr id="581" name="直線コネクタ 580"/>
        <xdr:cNvCxnSpPr/>
      </xdr:nvCxnSpPr>
      <xdr:spPr>
        <a:xfrm flipV="1">
          <a:off x="12814300" y="9807564"/>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109506</xdr:rowOff>
    </xdr:from>
    <xdr:to>
      <xdr:col>85</xdr:col>
      <xdr:colOff>177800</xdr:colOff>
      <xdr:row>57</xdr:row>
      <xdr:rowOff>39656</xdr:rowOff>
    </xdr:to>
    <xdr:sp macro="" textlink="">
      <xdr:nvSpPr>
        <xdr:cNvPr id="591" name="楕円 590"/>
        <xdr:cNvSpPr/>
      </xdr:nvSpPr>
      <xdr:spPr>
        <a:xfrm>
          <a:off x="162687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132383</xdr:rowOff>
    </xdr:from>
    <xdr:ext cx="534377" cy="259045"/>
    <xdr:sp macro="" textlink="">
      <xdr:nvSpPr>
        <xdr:cNvPr id="592" name="教育費該当値テキスト"/>
        <xdr:cNvSpPr txBox="1"/>
      </xdr:nvSpPr>
      <xdr:spPr>
        <a:xfrm>
          <a:off x="16370300" y="95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112323</xdr:rowOff>
    </xdr:from>
    <xdr:to>
      <xdr:col>81</xdr:col>
      <xdr:colOff>101600</xdr:colOff>
      <xdr:row>57</xdr:row>
      <xdr:rowOff>42473</xdr:rowOff>
    </xdr:to>
    <xdr:sp macro="" textlink="">
      <xdr:nvSpPr>
        <xdr:cNvPr id="593" name="楕円 592"/>
        <xdr:cNvSpPr/>
      </xdr:nvSpPr>
      <xdr:spPr>
        <a:xfrm>
          <a:off x="15430500" y="97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33600</xdr:rowOff>
    </xdr:from>
    <xdr:ext cx="534377" cy="259045"/>
    <xdr:sp macro="" textlink="">
      <xdr:nvSpPr>
        <xdr:cNvPr id="594" name="テキスト ボックス 593"/>
        <xdr:cNvSpPr txBox="1"/>
      </xdr:nvSpPr>
      <xdr:spPr>
        <a:xfrm>
          <a:off x="15214111" y="98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100156</xdr:rowOff>
    </xdr:from>
    <xdr:to>
      <xdr:col>76</xdr:col>
      <xdr:colOff>165100</xdr:colOff>
      <xdr:row>57</xdr:row>
      <xdr:rowOff>30306</xdr:rowOff>
    </xdr:to>
    <xdr:sp macro="" textlink="">
      <xdr:nvSpPr>
        <xdr:cNvPr id="595" name="楕円 594"/>
        <xdr:cNvSpPr/>
      </xdr:nvSpPr>
      <xdr:spPr>
        <a:xfrm>
          <a:off x="14541500" y="97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21433</xdr:rowOff>
    </xdr:from>
    <xdr:ext cx="534377" cy="259045"/>
    <xdr:sp macro="" textlink="">
      <xdr:nvSpPr>
        <xdr:cNvPr id="596" name="テキスト ボックス 595"/>
        <xdr:cNvSpPr txBox="1"/>
      </xdr:nvSpPr>
      <xdr:spPr>
        <a:xfrm>
          <a:off x="14325111" y="97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155564</xdr:rowOff>
    </xdr:from>
    <xdr:to>
      <xdr:col>72</xdr:col>
      <xdr:colOff>38100</xdr:colOff>
      <xdr:row>57</xdr:row>
      <xdr:rowOff>85714</xdr:rowOff>
    </xdr:to>
    <xdr:sp macro="" textlink="">
      <xdr:nvSpPr>
        <xdr:cNvPr id="597" name="楕円 596"/>
        <xdr:cNvSpPr/>
      </xdr:nvSpPr>
      <xdr:spPr>
        <a:xfrm>
          <a:off x="13652500" y="9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76841</xdr:rowOff>
    </xdr:from>
    <xdr:ext cx="534377" cy="259045"/>
    <xdr:sp macro="" textlink="">
      <xdr:nvSpPr>
        <xdr:cNvPr id="598" name="テキスト ボックス 597"/>
        <xdr:cNvSpPr txBox="1"/>
      </xdr:nvSpPr>
      <xdr:spPr>
        <a:xfrm>
          <a:off x="13436111" y="984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164283</xdr:rowOff>
    </xdr:from>
    <xdr:to>
      <xdr:col>67</xdr:col>
      <xdr:colOff>101600</xdr:colOff>
      <xdr:row>57</xdr:row>
      <xdr:rowOff>94433</xdr:rowOff>
    </xdr:to>
    <xdr:sp macro="" textlink="">
      <xdr:nvSpPr>
        <xdr:cNvPr id="599" name="楕円 598"/>
        <xdr:cNvSpPr/>
      </xdr:nvSpPr>
      <xdr:spPr>
        <a:xfrm>
          <a:off x="12763500" y="97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85560</xdr:rowOff>
    </xdr:from>
    <xdr:ext cx="534377" cy="259045"/>
    <xdr:sp macro="" textlink="">
      <xdr:nvSpPr>
        <xdr:cNvPr id="600" name="テキスト ボックス 599"/>
        <xdr:cNvSpPr txBox="1"/>
      </xdr:nvSpPr>
      <xdr:spPr>
        <a:xfrm>
          <a:off x="12547111" y="98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111688</xdr:rowOff>
    </xdr:from>
    <xdr:to>
      <xdr:col>85</xdr:col>
      <xdr:colOff>127000</xdr:colOff>
      <xdr:row>78</xdr:row>
      <xdr:rowOff>137979</xdr:rowOff>
    </xdr:to>
    <xdr:cxnSp macro="">
      <xdr:nvCxnSpPr>
        <xdr:cNvPr id="627" name="直線コネクタ 626"/>
        <xdr:cNvCxnSpPr/>
      </xdr:nvCxnSpPr>
      <xdr:spPr>
        <a:xfrm flipV="1">
          <a:off x="15481300" y="13484788"/>
          <a:ext cx="838200" cy="2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137979</xdr:rowOff>
    </xdr:from>
    <xdr:to>
      <xdr:col>81</xdr:col>
      <xdr:colOff>50800</xdr:colOff>
      <xdr:row>78</xdr:row>
      <xdr:rowOff>138940</xdr:rowOff>
    </xdr:to>
    <xdr:cxnSp macro="">
      <xdr:nvCxnSpPr>
        <xdr:cNvPr id="630" name="直線コネクタ 629"/>
        <xdr:cNvCxnSpPr/>
      </xdr:nvCxnSpPr>
      <xdr:spPr>
        <a:xfrm flipV="1">
          <a:off x="14592300" y="13511079"/>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138940</xdr:rowOff>
    </xdr:from>
    <xdr:to>
      <xdr:col>76</xdr:col>
      <xdr:colOff>114300</xdr:colOff>
      <xdr:row>78</xdr:row>
      <xdr:rowOff>139123</xdr:rowOff>
    </xdr:to>
    <xdr:cxnSp macro="">
      <xdr:nvCxnSpPr>
        <xdr:cNvPr id="633" name="直線コネクタ 632"/>
        <xdr:cNvCxnSpPr/>
      </xdr:nvCxnSpPr>
      <xdr:spPr>
        <a:xfrm flipV="1">
          <a:off x="13703300" y="1351204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136878</xdr:rowOff>
    </xdr:from>
    <xdr:to>
      <xdr:col>71</xdr:col>
      <xdr:colOff>177800</xdr:colOff>
      <xdr:row>78</xdr:row>
      <xdr:rowOff>139123</xdr:rowOff>
    </xdr:to>
    <xdr:cxnSp macro="">
      <xdr:nvCxnSpPr>
        <xdr:cNvPr id="636" name="直線コネクタ 635"/>
        <xdr:cNvCxnSpPr/>
      </xdr:nvCxnSpPr>
      <xdr:spPr>
        <a:xfrm>
          <a:off x="12814300" y="13509978"/>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60888</xdr:rowOff>
    </xdr:from>
    <xdr:to>
      <xdr:col>85</xdr:col>
      <xdr:colOff>177800</xdr:colOff>
      <xdr:row>78</xdr:row>
      <xdr:rowOff>162488</xdr:rowOff>
    </xdr:to>
    <xdr:sp macro="" textlink="">
      <xdr:nvSpPr>
        <xdr:cNvPr id="646" name="楕円 645"/>
        <xdr:cNvSpPr/>
      </xdr:nvSpPr>
      <xdr:spPr>
        <a:xfrm>
          <a:off x="16268700" y="134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20265</xdr:rowOff>
    </xdr:from>
    <xdr:ext cx="534377" cy="259045"/>
    <xdr:sp macro="" textlink="">
      <xdr:nvSpPr>
        <xdr:cNvPr id="647" name="災害復旧費該当値テキスト"/>
        <xdr:cNvSpPr txBox="1"/>
      </xdr:nvSpPr>
      <xdr:spPr>
        <a:xfrm>
          <a:off x="16370300" y="1322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87179</xdr:rowOff>
    </xdr:from>
    <xdr:to>
      <xdr:col>81</xdr:col>
      <xdr:colOff>101600</xdr:colOff>
      <xdr:row>79</xdr:row>
      <xdr:rowOff>17329</xdr:rowOff>
    </xdr:to>
    <xdr:sp macro="" textlink="">
      <xdr:nvSpPr>
        <xdr:cNvPr id="648" name="楕円 647"/>
        <xdr:cNvSpPr/>
      </xdr:nvSpPr>
      <xdr:spPr>
        <a:xfrm>
          <a:off x="15430500" y="134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8456</xdr:rowOff>
    </xdr:from>
    <xdr:ext cx="378565" cy="259045"/>
    <xdr:sp macro="" textlink="">
      <xdr:nvSpPr>
        <xdr:cNvPr id="649" name="テキスト ボックス 648"/>
        <xdr:cNvSpPr txBox="1"/>
      </xdr:nvSpPr>
      <xdr:spPr>
        <a:xfrm>
          <a:off x="15292017" y="1355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88140</xdr:rowOff>
    </xdr:from>
    <xdr:to>
      <xdr:col>76</xdr:col>
      <xdr:colOff>165100</xdr:colOff>
      <xdr:row>79</xdr:row>
      <xdr:rowOff>18290</xdr:rowOff>
    </xdr:to>
    <xdr:sp macro="" textlink="">
      <xdr:nvSpPr>
        <xdr:cNvPr id="650" name="楕円 649"/>
        <xdr:cNvSpPr/>
      </xdr:nvSpPr>
      <xdr:spPr>
        <a:xfrm>
          <a:off x="14541500" y="13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9417</xdr:rowOff>
    </xdr:from>
    <xdr:ext cx="378565" cy="259045"/>
    <xdr:sp macro="" textlink="">
      <xdr:nvSpPr>
        <xdr:cNvPr id="651" name="テキスト ボックス 650"/>
        <xdr:cNvSpPr txBox="1"/>
      </xdr:nvSpPr>
      <xdr:spPr>
        <a:xfrm>
          <a:off x="14403017" y="13553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88323</xdr:rowOff>
    </xdr:from>
    <xdr:to>
      <xdr:col>72</xdr:col>
      <xdr:colOff>38100</xdr:colOff>
      <xdr:row>79</xdr:row>
      <xdr:rowOff>18473</xdr:rowOff>
    </xdr:to>
    <xdr:sp macro="" textlink="">
      <xdr:nvSpPr>
        <xdr:cNvPr id="652" name="楕円 651"/>
        <xdr:cNvSpPr/>
      </xdr:nvSpPr>
      <xdr:spPr>
        <a:xfrm>
          <a:off x="136525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9600</xdr:rowOff>
    </xdr:from>
    <xdr:ext cx="378565" cy="259045"/>
    <xdr:sp macro="" textlink="">
      <xdr:nvSpPr>
        <xdr:cNvPr id="653" name="テキスト ボックス 652"/>
        <xdr:cNvSpPr txBox="1"/>
      </xdr:nvSpPr>
      <xdr:spPr>
        <a:xfrm>
          <a:off x="13514017" y="1355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86078</xdr:rowOff>
    </xdr:from>
    <xdr:to>
      <xdr:col>67</xdr:col>
      <xdr:colOff>101600</xdr:colOff>
      <xdr:row>79</xdr:row>
      <xdr:rowOff>16228</xdr:rowOff>
    </xdr:to>
    <xdr:sp macro="" textlink="">
      <xdr:nvSpPr>
        <xdr:cNvPr id="654" name="楕円 653"/>
        <xdr:cNvSpPr/>
      </xdr:nvSpPr>
      <xdr:spPr>
        <a:xfrm>
          <a:off x="12763500" y="134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7355</xdr:rowOff>
    </xdr:from>
    <xdr:ext cx="469744" cy="259045"/>
    <xdr:sp macro="" textlink="">
      <xdr:nvSpPr>
        <xdr:cNvPr id="655" name="テキスト ボックス 654"/>
        <xdr:cNvSpPr txBox="1"/>
      </xdr:nvSpPr>
      <xdr:spPr>
        <a:xfrm>
          <a:off x="12579428" y="1355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41859</xdr:rowOff>
    </xdr:from>
    <xdr:to>
      <xdr:col>85</xdr:col>
      <xdr:colOff>127000</xdr:colOff>
      <xdr:row>97</xdr:row>
      <xdr:rowOff>43309</xdr:rowOff>
    </xdr:to>
    <xdr:cxnSp macro="">
      <xdr:nvCxnSpPr>
        <xdr:cNvPr id="682" name="直線コネクタ 681"/>
        <xdr:cNvCxnSpPr/>
      </xdr:nvCxnSpPr>
      <xdr:spPr>
        <a:xfrm>
          <a:off x="15481300" y="16672509"/>
          <a:ext cx="8382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26977</xdr:rowOff>
    </xdr:from>
    <xdr:to>
      <xdr:col>81</xdr:col>
      <xdr:colOff>50800</xdr:colOff>
      <xdr:row>97</xdr:row>
      <xdr:rowOff>41859</xdr:rowOff>
    </xdr:to>
    <xdr:cxnSp macro="">
      <xdr:nvCxnSpPr>
        <xdr:cNvPr id="685" name="直線コネクタ 684"/>
        <xdr:cNvCxnSpPr/>
      </xdr:nvCxnSpPr>
      <xdr:spPr>
        <a:xfrm>
          <a:off x="14592300" y="16657627"/>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21065</xdr:rowOff>
    </xdr:from>
    <xdr:to>
      <xdr:col>76</xdr:col>
      <xdr:colOff>114300</xdr:colOff>
      <xdr:row>97</xdr:row>
      <xdr:rowOff>26977</xdr:rowOff>
    </xdr:to>
    <xdr:cxnSp macro="">
      <xdr:nvCxnSpPr>
        <xdr:cNvPr id="688" name="直線コネクタ 687"/>
        <xdr:cNvCxnSpPr/>
      </xdr:nvCxnSpPr>
      <xdr:spPr>
        <a:xfrm>
          <a:off x="13703300" y="1665171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160708</xdr:rowOff>
    </xdr:from>
    <xdr:to>
      <xdr:col>71</xdr:col>
      <xdr:colOff>177800</xdr:colOff>
      <xdr:row>97</xdr:row>
      <xdr:rowOff>21065</xdr:rowOff>
    </xdr:to>
    <xdr:cxnSp macro="">
      <xdr:nvCxnSpPr>
        <xdr:cNvPr id="691" name="直線コネクタ 690"/>
        <xdr:cNvCxnSpPr/>
      </xdr:nvCxnSpPr>
      <xdr:spPr>
        <a:xfrm>
          <a:off x="12814300" y="16619908"/>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163959</xdr:rowOff>
    </xdr:from>
    <xdr:to>
      <xdr:col>85</xdr:col>
      <xdr:colOff>177800</xdr:colOff>
      <xdr:row>97</xdr:row>
      <xdr:rowOff>94109</xdr:rowOff>
    </xdr:to>
    <xdr:sp macro="" textlink="">
      <xdr:nvSpPr>
        <xdr:cNvPr id="701" name="楕円 700"/>
        <xdr:cNvSpPr/>
      </xdr:nvSpPr>
      <xdr:spPr>
        <a:xfrm>
          <a:off x="16268700" y="166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142386</xdr:rowOff>
    </xdr:from>
    <xdr:ext cx="534377" cy="259045"/>
    <xdr:sp macro="" textlink="">
      <xdr:nvSpPr>
        <xdr:cNvPr id="702" name="公債費該当値テキスト"/>
        <xdr:cNvSpPr txBox="1"/>
      </xdr:nvSpPr>
      <xdr:spPr>
        <a:xfrm>
          <a:off x="16370300" y="166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162509</xdr:rowOff>
    </xdr:from>
    <xdr:to>
      <xdr:col>81</xdr:col>
      <xdr:colOff>101600</xdr:colOff>
      <xdr:row>97</xdr:row>
      <xdr:rowOff>92659</xdr:rowOff>
    </xdr:to>
    <xdr:sp macro="" textlink="">
      <xdr:nvSpPr>
        <xdr:cNvPr id="703" name="楕円 702"/>
        <xdr:cNvSpPr/>
      </xdr:nvSpPr>
      <xdr:spPr>
        <a:xfrm>
          <a:off x="154305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83786</xdr:rowOff>
    </xdr:from>
    <xdr:ext cx="534377" cy="259045"/>
    <xdr:sp macro="" textlink="">
      <xdr:nvSpPr>
        <xdr:cNvPr id="704" name="テキスト ボックス 703"/>
        <xdr:cNvSpPr txBox="1"/>
      </xdr:nvSpPr>
      <xdr:spPr>
        <a:xfrm>
          <a:off x="15214111"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147627</xdr:rowOff>
    </xdr:from>
    <xdr:to>
      <xdr:col>76</xdr:col>
      <xdr:colOff>165100</xdr:colOff>
      <xdr:row>97</xdr:row>
      <xdr:rowOff>77777</xdr:rowOff>
    </xdr:to>
    <xdr:sp macro="" textlink="">
      <xdr:nvSpPr>
        <xdr:cNvPr id="705" name="楕円 704"/>
        <xdr:cNvSpPr/>
      </xdr:nvSpPr>
      <xdr:spPr>
        <a:xfrm>
          <a:off x="14541500" y="166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68904</xdr:rowOff>
    </xdr:from>
    <xdr:ext cx="534377" cy="259045"/>
    <xdr:sp macro="" textlink="">
      <xdr:nvSpPr>
        <xdr:cNvPr id="706" name="テキスト ボックス 705"/>
        <xdr:cNvSpPr txBox="1"/>
      </xdr:nvSpPr>
      <xdr:spPr>
        <a:xfrm>
          <a:off x="14325111" y="166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141715</xdr:rowOff>
    </xdr:from>
    <xdr:to>
      <xdr:col>72</xdr:col>
      <xdr:colOff>38100</xdr:colOff>
      <xdr:row>97</xdr:row>
      <xdr:rowOff>71865</xdr:rowOff>
    </xdr:to>
    <xdr:sp macro="" textlink="">
      <xdr:nvSpPr>
        <xdr:cNvPr id="707" name="楕円 706"/>
        <xdr:cNvSpPr/>
      </xdr:nvSpPr>
      <xdr:spPr>
        <a:xfrm>
          <a:off x="13652500" y="166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62992</xdr:rowOff>
    </xdr:from>
    <xdr:ext cx="534377" cy="259045"/>
    <xdr:sp macro="" textlink="">
      <xdr:nvSpPr>
        <xdr:cNvPr id="708" name="テキスト ボックス 707"/>
        <xdr:cNvSpPr txBox="1"/>
      </xdr:nvSpPr>
      <xdr:spPr>
        <a:xfrm>
          <a:off x="13436111" y="166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109908</xdr:rowOff>
    </xdr:from>
    <xdr:to>
      <xdr:col>67</xdr:col>
      <xdr:colOff>101600</xdr:colOff>
      <xdr:row>97</xdr:row>
      <xdr:rowOff>40058</xdr:rowOff>
    </xdr:to>
    <xdr:sp macro="" textlink="">
      <xdr:nvSpPr>
        <xdr:cNvPr id="709" name="楕円 708"/>
        <xdr:cNvSpPr/>
      </xdr:nvSpPr>
      <xdr:spPr>
        <a:xfrm>
          <a:off x="12763500" y="165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31185</xdr:rowOff>
    </xdr:from>
    <xdr:ext cx="534377" cy="259045"/>
    <xdr:sp macro="" textlink="">
      <xdr:nvSpPr>
        <xdr:cNvPr id="710" name="テキスト ボックス 709"/>
        <xdr:cNvSpPr txBox="1"/>
      </xdr:nvSpPr>
      <xdr:spPr>
        <a:xfrm>
          <a:off x="12547111" y="166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住民一人当たりのコストが前年度比で増額が大きいところは総務費、衛生費、災害復旧費となっている。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総務費については人件費及び役場新庁舎建設事業による増、町有施設整備基金への積立したことがコスト増の要因となっている。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衛生費については病院会計及び水道会計への出資金が増となったことがコスト増の要因となっている。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月に起こった</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度による大雨により農林施設及び公共土木施設が被災したことにより復旧費の増がコスト増の要因となっている。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財政調整基金の前年度比</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ポイント減については、一部取り崩しにより減となっている。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実質収支額の前年度比</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ポイント減については、平成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年度において投資的事業の繰越が多かったため平成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年度の繰越との差によるものが大きい。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実質単年度収支の前年度比</a:t>
          </a:r>
          <a:r>
            <a:rPr kumimoji="1" lang="en-US" altLang="ja-JP" sz="1400">
              <a:latin typeface="ＭＳ ゴシック" pitchFamily="49" charset="-128"/>
              <a:ea typeface="ＭＳ ゴシック" pitchFamily="49" charset="-128"/>
            </a:rPr>
            <a:t>9.69</a:t>
          </a:r>
          <a:r>
            <a:rPr kumimoji="1" lang="ja-JP" altLang="en-US" sz="1400">
              <a:latin typeface="ＭＳ ゴシック" pitchFamily="49" charset="-128"/>
              <a:ea typeface="ＭＳ ゴシック" pitchFamily="49" charset="-128"/>
            </a:rPr>
            <a:t>ポイント減については、上記の理由によるものが大きい。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ついては、一般会計からの繰入によるところが大きい。特に法適用企業である病院・水道、法非適用企業である公共下水道においては、独立採算性の観点から未収金対策を含めた経営改善と徴収方法の改善、利用率の向上及び加入促進に努め、一般会計の負担増につながらないよう各経営計画に基づいた改善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施設整備や医療機器更新に伴う支出額が増となり、繰出金も増となっていることが要因となり、前年度比</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工事等が減となり、繰出金についても減となっていることが要因となり、前年度比</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近年のサービス利用者の増加により一般会計からの繰出金についても増加傾向にあり、前年度比</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・まむろ川温泉梅里苑事業特別会計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施設維持管理経費の増による繰出金の増が要因となり、前年度比</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649_&#30495;&#23460;&#24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Sheet1"/>
    </sheetNames>
    <sheetDataSet>
      <sheetData sheetId="0">
        <row r="50">
          <cell r="BP50" t="str">
            <v>H26</v>
          </cell>
          <cell r="BX50" t="str">
            <v>H27</v>
          </cell>
          <cell r="CF50" t="str">
            <v>H28</v>
          </cell>
          <cell r="CN50" t="str">
            <v>H29</v>
          </cell>
          <cell r="CV50" t="str">
            <v>H30</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row>
        <row r="72">
          <cell r="BP72" t="str">
            <v>H26</v>
          </cell>
          <cell r="BX72" t="str">
            <v>H27</v>
          </cell>
          <cell r="CF72" t="str">
            <v>H28</v>
          </cell>
          <cell r="CN72" t="str">
            <v>H29</v>
          </cell>
          <cell r="CV72" t="str">
            <v>H30</v>
          </cell>
        </row>
        <row r="73">
          <cell r="AN73" t="str">
            <v>当該団体値</v>
          </cell>
          <cell r="BP73">
            <v>30.6</v>
          </cell>
          <cell r="BQ73">
            <v>0</v>
          </cell>
          <cell r="BR73">
            <v>0</v>
          </cell>
          <cell r="BS73">
            <v>0</v>
          </cell>
          <cell r="BT73">
            <v>0</v>
          </cell>
          <cell r="BU73">
            <v>0</v>
          </cell>
          <cell r="BV73">
            <v>0</v>
          </cell>
          <cell r="BW73">
            <v>0</v>
          </cell>
          <cell r="BX73">
            <v>18.899999999999999</v>
          </cell>
          <cell r="BY73">
            <v>0</v>
          </cell>
          <cell r="BZ73">
            <v>0</v>
          </cell>
          <cell r="CA73">
            <v>0</v>
          </cell>
          <cell r="CB73">
            <v>0</v>
          </cell>
          <cell r="CC73">
            <v>0</v>
          </cell>
          <cell r="CD73">
            <v>0</v>
          </cell>
          <cell r="CE73">
            <v>0</v>
          </cell>
          <cell r="CF73">
            <v>6.4</v>
          </cell>
          <cell r="CG73">
            <v>0</v>
          </cell>
          <cell r="CH73">
            <v>0</v>
          </cell>
          <cell r="CI73">
            <v>0</v>
          </cell>
          <cell r="CJ73">
            <v>0</v>
          </cell>
          <cell r="CK73">
            <v>0</v>
          </cell>
          <cell r="CL73">
            <v>0</v>
          </cell>
          <cell r="CM73">
            <v>0</v>
          </cell>
          <cell r="CN73">
            <v>5.5</v>
          </cell>
          <cell r="CO73">
            <v>0</v>
          </cell>
          <cell r="CP73">
            <v>0</v>
          </cell>
          <cell r="CQ73">
            <v>0</v>
          </cell>
          <cell r="CR73">
            <v>0</v>
          </cell>
          <cell r="CS73">
            <v>0</v>
          </cell>
          <cell r="CT73">
            <v>0</v>
          </cell>
          <cell r="CU73">
            <v>0</v>
          </cell>
          <cell r="CV73">
            <v>0.7</v>
          </cell>
          <cell r="CW73">
            <v>0</v>
          </cell>
          <cell r="CX73">
            <v>0</v>
          </cell>
          <cell r="CY73">
            <v>0</v>
          </cell>
          <cell r="CZ73">
            <v>0</v>
          </cell>
          <cell r="DA73">
            <v>0</v>
          </cell>
          <cell r="DB73">
            <v>0</v>
          </cell>
          <cell r="DC73">
            <v>0</v>
          </cell>
        </row>
        <row r="75">
          <cell r="BP75">
            <v>6.6</v>
          </cell>
          <cell r="BQ75">
            <v>0</v>
          </cell>
          <cell r="BR75">
            <v>0</v>
          </cell>
          <cell r="BS75">
            <v>0</v>
          </cell>
          <cell r="BT75">
            <v>0</v>
          </cell>
          <cell r="BU75">
            <v>0</v>
          </cell>
          <cell r="BV75">
            <v>0</v>
          </cell>
          <cell r="BW75">
            <v>0</v>
          </cell>
          <cell r="BX75">
            <v>5.8</v>
          </cell>
          <cell r="BY75">
            <v>0</v>
          </cell>
          <cell r="BZ75">
            <v>0</v>
          </cell>
          <cell r="CA75">
            <v>0</v>
          </cell>
          <cell r="CB75">
            <v>0</v>
          </cell>
          <cell r="CC75">
            <v>0</v>
          </cell>
          <cell r="CD75">
            <v>0</v>
          </cell>
          <cell r="CE75">
            <v>0</v>
          </cell>
          <cell r="CF75">
            <v>5.5</v>
          </cell>
          <cell r="CG75">
            <v>0</v>
          </cell>
          <cell r="CH75">
            <v>0</v>
          </cell>
          <cell r="CI75">
            <v>0</v>
          </cell>
          <cell r="CJ75">
            <v>0</v>
          </cell>
          <cell r="CK75">
            <v>0</v>
          </cell>
          <cell r="CL75">
            <v>0</v>
          </cell>
          <cell r="CM75">
            <v>0</v>
          </cell>
          <cell r="CN75">
            <v>5.6</v>
          </cell>
          <cell r="CO75">
            <v>0</v>
          </cell>
          <cell r="CP75">
            <v>0</v>
          </cell>
          <cell r="CQ75">
            <v>0</v>
          </cell>
          <cell r="CR75">
            <v>0</v>
          </cell>
          <cell r="CS75">
            <v>0</v>
          </cell>
          <cell r="CT75">
            <v>0</v>
          </cell>
          <cell r="CU75">
            <v>0</v>
          </cell>
          <cell r="CV75">
            <v>5.8</v>
          </cell>
          <cell r="CW75">
            <v>0</v>
          </cell>
          <cell r="CX75">
            <v>0</v>
          </cell>
          <cell r="CY75">
            <v>0</v>
          </cell>
          <cell r="CZ75">
            <v>0</v>
          </cell>
          <cell r="DA75">
            <v>0</v>
          </cell>
          <cell r="DB75">
            <v>0</v>
          </cell>
          <cell r="DC75">
            <v>0</v>
          </cell>
        </row>
        <row r="77">
          <cell r="AN77" t="str">
            <v>類似団体内平均値</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9.1</v>
          </cell>
          <cell r="BQ79">
            <v>0</v>
          </cell>
          <cell r="BR79">
            <v>0</v>
          </cell>
          <cell r="BS79">
            <v>0</v>
          </cell>
          <cell r="BT79">
            <v>0</v>
          </cell>
          <cell r="BU79">
            <v>0</v>
          </cell>
          <cell r="BV79">
            <v>0</v>
          </cell>
          <cell r="BW79">
            <v>0</v>
          </cell>
          <cell r="BX79">
            <v>8.6</v>
          </cell>
          <cell r="BY79">
            <v>0</v>
          </cell>
          <cell r="BZ79">
            <v>0</v>
          </cell>
          <cell r="CA79">
            <v>0</v>
          </cell>
          <cell r="CB79">
            <v>0</v>
          </cell>
          <cell r="CC79">
            <v>0</v>
          </cell>
          <cell r="CD79">
            <v>0</v>
          </cell>
          <cell r="CE79">
            <v>0</v>
          </cell>
          <cell r="CF79">
            <v>7.3</v>
          </cell>
          <cell r="CG79">
            <v>0</v>
          </cell>
          <cell r="CH79">
            <v>0</v>
          </cell>
          <cell r="CI79">
            <v>0</v>
          </cell>
          <cell r="CJ79">
            <v>0</v>
          </cell>
          <cell r="CK79">
            <v>0</v>
          </cell>
          <cell r="CL79">
            <v>0</v>
          </cell>
          <cell r="CM79">
            <v>0</v>
          </cell>
          <cell r="CN79">
            <v>7.2</v>
          </cell>
          <cell r="CO79">
            <v>0</v>
          </cell>
          <cell r="CP79">
            <v>0</v>
          </cell>
          <cell r="CQ79">
            <v>0</v>
          </cell>
          <cell r="CR79">
            <v>0</v>
          </cell>
          <cell r="CS79">
            <v>0</v>
          </cell>
          <cell r="CT79">
            <v>0</v>
          </cell>
          <cell r="CU79">
            <v>0</v>
          </cell>
          <cell r="CV79">
            <v>7.2</v>
          </cell>
          <cell r="CW79">
            <v>0</v>
          </cell>
          <cell r="CX79">
            <v>0</v>
          </cell>
          <cell r="CY79">
            <v>0</v>
          </cell>
          <cell r="CZ79">
            <v>0</v>
          </cell>
          <cell r="DA79">
            <v>0</v>
          </cell>
          <cell r="DB79">
            <v>0</v>
          </cell>
          <cell r="DC79">
            <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6071363</v>
      </c>
      <c r="BO4" s="430"/>
      <c r="BP4" s="430"/>
      <c r="BQ4" s="430"/>
      <c r="BR4" s="430"/>
      <c r="BS4" s="430"/>
      <c r="BT4" s="430"/>
      <c r="BU4" s="431"/>
      <c r="BV4" s="429">
        <v>5805676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8.5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5864659</v>
      </c>
      <c r="BO5" s="467"/>
      <c r="BP5" s="467"/>
      <c r="BQ5" s="467"/>
      <c r="BR5" s="467"/>
      <c r="BS5" s="467"/>
      <c r="BT5" s="467"/>
      <c r="BU5" s="468"/>
      <c r="BV5" s="466">
        <v>5424419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87.6</v>
      </c>
      <c r="CU5" s="464"/>
      <c r="CV5" s="464"/>
      <c r="CW5" s="464"/>
      <c r="CX5" s="464"/>
      <c r="CY5" s="464"/>
      <c r="CZ5" s="464"/>
      <c r="DA5" s="465"/>
      <c r="DB5" s="463">
        <v>82.6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206704</v>
      </c>
      <c r="BO6" s="467"/>
      <c r="BP6" s="467"/>
      <c r="BQ6" s="467"/>
      <c r="BR6" s="467"/>
      <c r="BS6" s="467"/>
      <c r="BT6" s="467"/>
      <c r="BU6" s="468"/>
      <c r="BV6" s="466">
        <v>381257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91.1</v>
      </c>
      <c r="CU6" s="504"/>
      <c r="CV6" s="504"/>
      <c r="CW6" s="504"/>
      <c r="CX6" s="504"/>
      <c r="CY6" s="504"/>
      <c r="CZ6" s="504"/>
      <c r="DA6" s="505"/>
      <c r="DB6" s="503">
        <v>86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48606</v>
      </c>
      <c r="BO7" s="467"/>
      <c r="BP7" s="467"/>
      <c r="BQ7" s="467"/>
      <c r="BR7" s="467"/>
      <c r="BS7" s="467"/>
      <c r="BT7" s="467"/>
      <c r="BU7" s="468"/>
      <c r="BV7" s="466">
        <v>74642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3562647</v>
      </c>
      <c r="CU7" s="467"/>
      <c r="CV7" s="467"/>
      <c r="CW7" s="467"/>
      <c r="CX7" s="467"/>
      <c r="CY7" s="467"/>
      <c r="CZ7" s="467"/>
      <c r="DA7" s="468"/>
      <c r="DB7" s="466">
        <v>3624569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158098</v>
      </c>
      <c r="BO8" s="467"/>
      <c r="BP8" s="467"/>
      <c r="BQ8" s="467"/>
      <c r="BR8" s="467"/>
      <c r="BS8" s="467"/>
      <c r="BT8" s="467"/>
      <c r="BU8" s="468"/>
      <c r="BV8" s="466">
        <v>306615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8137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-148517</v>
      </c>
      <c r="BO9" s="467"/>
      <c r="BP9" s="467"/>
      <c r="BQ9" s="467"/>
      <c r="BR9" s="467"/>
      <c r="BS9" s="467"/>
      <c r="BT9" s="467"/>
      <c r="BU9" s="468"/>
      <c r="BV9" s="466">
        <v>112608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10.199999999999999</v>
      </c>
      <c r="CU9" s="464"/>
      <c r="CV9" s="464"/>
      <c r="CW9" s="464"/>
      <c r="CX9" s="464"/>
      <c r="CY9" s="464"/>
      <c r="CZ9" s="464"/>
      <c r="DA9" s="465"/>
      <c r="DB9" s="463">
        <v>10.7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9165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v>
      </c>
      <c r="BO10" s="467"/>
      <c r="BP10" s="467"/>
      <c r="BQ10" s="467"/>
      <c r="BR10" s="467"/>
      <c r="BS10" s="467"/>
      <c r="BT10" s="467"/>
      <c r="BU10" s="468"/>
      <c r="BV10" s="466">
        <v>28008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7754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58500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7719</v>
      </c>
      <c r="S13" s="548"/>
      <c r="T13" s="548"/>
      <c r="U13" s="548"/>
      <c r="V13" s="549"/>
      <c r="W13" s="482" t="s">
        <v>141</v>
      </c>
      <c r="X13" s="483"/>
      <c r="Y13" s="483"/>
      <c r="Z13" s="483"/>
      <c r="AA13" s="483"/>
      <c r="AB13" s="473"/>
      <c r="AC13" s="517">
        <v>765</v>
      </c>
      <c r="AD13" s="518"/>
      <c r="AE13" s="518"/>
      <c r="AF13" s="518"/>
      <c r="AG13" s="557"/>
      <c r="AH13" s="517">
        <v>863</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-207009</v>
      </c>
      <c r="BO13" s="467"/>
      <c r="BP13" s="467"/>
      <c r="BQ13" s="467"/>
      <c r="BR13" s="467"/>
      <c r="BS13" s="467"/>
      <c r="BT13" s="467"/>
      <c r="BU13" s="468"/>
      <c r="BV13" s="466">
        <v>140616</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5.6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7978</v>
      </c>
      <c r="S14" s="548"/>
      <c r="T14" s="548"/>
      <c r="U14" s="548"/>
      <c r="V14" s="549"/>
      <c r="W14" s="456"/>
      <c r="X14" s="457"/>
      <c r="Y14" s="457"/>
      <c r="Z14" s="457"/>
      <c r="AA14" s="457"/>
      <c r="AB14" s="446"/>
      <c r="AC14" s="550">
        <v>19</v>
      </c>
      <c r="AD14" s="551"/>
      <c r="AE14" s="551"/>
      <c r="AF14" s="551"/>
      <c r="AG14" s="552"/>
      <c r="AH14" s="550">
        <v>20.100000000000001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0.7</v>
      </c>
      <c r="CU14" s="562"/>
      <c r="CV14" s="562"/>
      <c r="CW14" s="562"/>
      <c r="CX14" s="562"/>
      <c r="CY14" s="562"/>
      <c r="CZ14" s="562"/>
      <c r="DA14" s="563"/>
      <c r="DB14" s="561">
        <v>5.5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7941</v>
      </c>
      <c r="S15" s="548"/>
      <c r="T15" s="548"/>
      <c r="U15" s="548"/>
      <c r="V15" s="549"/>
      <c r="W15" s="482" t="s">
        <v>149</v>
      </c>
      <c r="X15" s="483"/>
      <c r="Y15" s="483"/>
      <c r="Z15" s="483"/>
      <c r="AA15" s="483"/>
      <c r="AB15" s="473"/>
      <c r="AC15" s="517">
        <v>1270</v>
      </c>
      <c r="AD15" s="518"/>
      <c r="AE15" s="518"/>
      <c r="AF15" s="518"/>
      <c r="AG15" s="557"/>
      <c r="AH15" s="517">
        <v>1321</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683580</v>
      </c>
      <c r="BO15" s="430"/>
      <c r="BP15" s="430"/>
      <c r="BQ15" s="430"/>
      <c r="BR15" s="430"/>
      <c r="BS15" s="430"/>
      <c r="BT15" s="430"/>
      <c r="BU15" s="431"/>
      <c r="BV15" s="429">
        <v>670529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31.6</v>
      </c>
      <c r="AD16" s="551"/>
      <c r="AE16" s="551"/>
      <c r="AF16" s="551"/>
      <c r="AG16" s="552"/>
      <c r="AH16" s="550">
        <v>30.8</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3246776</v>
      </c>
      <c r="BO16" s="467"/>
      <c r="BP16" s="467"/>
      <c r="BQ16" s="467"/>
      <c r="BR16" s="467"/>
      <c r="BS16" s="467"/>
      <c r="BT16" s="467"/>
      <c r="BU16" s="468"/>
      <c r="BV16" s="466">
        <v>3313477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1986</v>
      </c>
      <c r="AD17" s="518"/>
      <c r="AE17" s="518"/>
      <c r="AF17" s="518"/>
      <c r="AG17" s="557"/>
      <c r="AH17" s="517">
        <v>2107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855890</v>
      </c>
      <c r="BO17" s="467"/>
      <c r="BP17" s="467"/>
      <c r="BQ17" s="467"/>
      <c r="BR17" s="467"/>
      <c r="BS17" s="467"/>
      <c r="BT17" s="467"/>
      <c r="BU17" s="468"/>
      <c r="BV17" s="466">
        <v>839014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374.22</v>
      </c>
      <c r="M18" s="579"/>
      <c r="N18" s="579"/>
      <c r="O18" s="579"/>
      <c r="P18" s="579"/>
      <c r="Q18" s="579"/>
      <c r="R18" s="580"/>
      <c r="S18" s="580"/>
      <c r="T18" s="580"/>
      <c r="U18" s="580"/>
      <c r="V18" s="581"/>
      <c r="W18" s="484"/>
      <c r="X18" s="485"/>
      <c r="Y18" s="485"/>
      <c r="Z18" s="485"/>
      <c r="AA18" s="485"/>
      <c r="AB18" s="476"/>
      <c r="AC18" s="582">
        <v>49.4</v>
      </c>
      <c r="AD18" s="583"/>
      <c r="AE18" s="583"/>
      <c r="AF18" s="583"/>
      <c r="AG18" s="584"/>
      <c r="AH18" s="582">
        <v>49.1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3132692</v>
      </c>
      <c r="BO18" s="467"/>
      <c r="BP18" s="467"/>
      <c r="BQ18" s="467"/>
      <c r="BR18" s="467"/>
      <c r="BS18" s="467"/>
      <c r="BT18" s="467"/>
      <c r="BU18" s="468"/>
      <c r="BV18" s="466">
        <v>3018650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4443288</v>
      </c>
      <c r="BO19" s="467"/>
      <c r="BP19" s="467"/>
      <c r="BQ19" s="467"/>
      <c r="BR19" s="467"/>
      <c r="BS19" s="467"/>
      <c r="BT19" s="467"/>
      <c r="BU19" s="468"/>
      <c r="BV19" s="466">
        <v>4380177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2478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3841669</v>
      </c>
      <c r="BO23" s="467"/>
      <c r="BP23" s="467"/>
      <c r="BQ23" s="467"/>
      <c r="BR23" s="467"/>
      <c r="BS23" s="467"/>
      <c r="BT23" s="467"/>
      <c r="BU23" s="468"/>
      <c r="BV23" s="466">
        <v>3800450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8200</v>
      </c>
      <c r="R24" s="518"/>
      <c r="S24" s="518"/>
      <c r="T24" s="518"/>
      <c r="U24" s="518"/>
      <c r="V24" s="557"/>
      <c r="W24" s="616"/>
      <c r="X24" s="604"/>
      <c r="Y24" s="605"/>
      <c r="Z24" s="516" t="s">
        <v>173</v>
      </c>
      <c r="AA24" s="496"/>
      <c r="AB24" s="496"/>
      <c r="AC24" s="496"/>
      <c r="AD24" s="496"/>
      <c r="AE24" s="496"/>
      <c r="AF24" s="496"/>
      <c r="AG24" s="497"/>
      <c r="AH24" s="517">
        <v>101</v>
      </c>
      <c r="AI24" s="518"/>
      <c r="AJ24" s="518"/>
      <c r="AK24" s="518"/>
      <c r="AL24" s="557"/>
      <c r="AM24" s="517">
        <v>315322</v>
      </c>
      <c r="AN24" s="518"/>
      <c r="AO24" s="518"/>
      <c r="AP24" s="518"/>
      <c r="AQ24" s="518"/>
      <c r="AR24" s="557"/>
      <c r="AS24" s="517">
        <v>3122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2111868</v>
      </c>
      <c r="BO24" s="467"/>
      <c r="BP24" s="467"/>
      <c r="BQ24" s="467"/>
      <c r="BR24" s="467"/>
      <c r="BS24" s="467"/>
      <c r="BT24" s="467"/>
      <c r="BU24" s="468"/>
      <c r="BV24" s="466">
        <v>2119970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6200</v>
      </c>
      <c r="R25" s="518"/>
      <c r="S25" s="518"/>
      <c r="T25" s="518"/>
      <c r="U25" s="518"/>
      <c r="V25" s="557"/>
      <c r="W25" s="616"/>
      <c r="X25" s="604"/>
      <c r="Y25" s="605"/>
      <c r="Z25" s="516" t="s">
        <v>176</v>
      </c>
      <c r="AA25" s="496"/>
      <c r="AB25" s="496"/>
      <c r="AC25" s="496"/>
      <c r="AD25" s="496"/>
      <c r="AE25" s="496"/>
      <c r="AF25" s="496"/>
      <c r="AG25" s="497"/>
      <c r="AH25" s="517" t="s">
        <v>177</v>
      </c>
      <c r="AI25" s="518"/>
      <c r="AJ25" s="518"/>
      <c r="AK25" s="518"/>
      <c r="AL25" s="557"/>
      <c r="AM25" s="517" t="s">
        <v>178</v>
      </c>
      <c r="AN25" s="518"/>
      <c r="AO25" s="518"/>
      <c r="AP25" s="518"/>
      <c r="AQ25" s="518"/>
      <c r="AR25" s="557"/>
      <c r="AS25" s="517" t="s">
        <v>179</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2048739</v>
      </c>
      <c r="BO25" s="430"/>
      <c r="BP25" s="430"/>
      <c r="BQ25" s="430"/>
      <c r="BR25" s="430"/>
      <c r="BS25" s="430"/>
      <c r="BT25" s="430"/>
      <c r="BU25" s="431"/>
      <c r="BV25" s="429">
        <v>168169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181</v>
      </c>
      <c r="F26" s="496"/>
      <c r="G26" s="496"/>
      <c r="H26" s="496"/>
      <c r="I26" s="496"/>
      <c r="J26" s="496"/>
      <c r="K26" s="497"/>
      <c r="L26" s="517">
        <v>1</v>
      </c>
      <c r="M26" s="518"/>
      <c r="N26" s="518"/>
      <c r="O26" s="518"/>
      <c r="P26" s="557"/>
      <c r="Q26" s="517">
        <v>5750</v>
      </c>
      <c r="R26" s="518"/>
      <c r="S26" s="518"/>
      <c r="T26" s="518"/>
      <c r="U26" s="518"/>
      <c r="V26" s="557"/>
      <c r="W26" s="616"/>
      <c r="X26" s="604"/>
      <c r="Y26" s="605"/>
      <c r="Z26" s="516" t="s">
        <v>182</v>
      </c>
      <c r="AA26" s="626"/>
      <c r="AB26" s="626"/>
      <c r="AC26" s="626"/>
      <c r="AD26" s="626"/>
      <c r="AE26" s="626"/>
      <c r="AF26" s="626"/>
      <c r="AG26" s="627"/>
      <c r="AH26" s="517">
        <v>16</v>
      </c>
      <c r="AI26" s="518"/>
      <c r="AJ26" s="518"/>
      <c r="AK26" s="518"/>
      <c r="AL26" s="557"/>
      <c r="AM26" s="517">
        <v>53536</v>
      </c>
      <c r="AN26" s="518"/>
      <c r="AO26" s="518"/>
      <c r="AP26" s="518"/>
      <c r="AQ26" s="518"/>
      <c r="AR26" s="557"/>
      <c r="AS26" s="517">
        <v>3346</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184</v>
      </c>
      <c r="F27" s="496"/>
      <c r="G27" s="496"/>
      <c r="H27" s="496"/>
      <c r="I27" s="496"/>
      <c r="J27" s="496"/>
      <c r="K27" s="497"/>
      <c r="L27" s="517">
        <v>1</v>
      </c>
      <c r="M27" s="518"/>
      <c r="N27" s="518"/>
      <c r="O27" s="518"/>
      <c r="P27" s="557"/>
      <c r="Q27" s="517">
        <v>3160</v>
      </c>
      <c r="R27" s="518"/>
      <c r="S27" s="518"/>
      <c r="T27" s="518"/>
      <c r="U27" s="518"/>
      <c r="V27" s="557"/>
      <c r="W27" s="616"/>
      <c r="X27" s="604"/>
      <c r="Y27" s="605"/>
      <c r="Z27" s="516" t="s">
        <v>185</v>
      </c>
      <c r="AA27" s="496"/>
      <c r="AB27" s="496"/>
      <c r="AC27" s="496"/>
      <c r="AD27" s="496"/>
      <c r="AE27" s="496"/>
      <c r="AF27" s="496"/>
      <c r="AG27" s="497"/>
      <c r="AH27" s="517">
        <v>1</v>
      </c>
      <c r="AI27" s="518"/>
      <c r="AJ27" s="518"/>
      <c r="AK27" s="518"/>
      <c r="AL27" s="557"/>
      <c r="AM27" s="517" t="s">
        <v>186</v>
      </c>
      <c r="AN27" s="518"/>
      <c r="AO27" s="518"/>
      <c r="AP27" s="518"/>
      <c r="AQ27" s="518"/>
      <c r="AR27" s="557"/>
      <c r="AS27" s="517" t="s">
        <v>187</v>
      </c>
      <c r="AT27" s="518"/>
      <c r="AU27" s="518"/>
      <c r="AV27" s="518"/>
      <c r="AW27" s="518"/>
      <c r="AX27" s="519"/>
      <c r="AY27" s="558" t="s">
        <v>188</v>
      </c>
      <c r="AZ27" s="559"/>
      <c r="BA27" s="559"/>
      <c r="BB27" s="559"/>
      <c r="BC27" s="559"/>
      <c r="BD27" s="559"/>
      <c r="BE27" s="559"/>
      <c r="BF27" s="559"/>
      <c r="BG27" s="559"/>
      <c r="BH27" s="559"/>
      <c r="BI27" s="559"/>
      <c r="BJ27" s="559"/>
      <c r="BK27" s="559"/>
      <c r="BL27" s="559"/>
      <c r="BM27" s="560"/>
      <c r="BN27" s="639">
        <v>212402</v>
      </c>
      <c r="BO27" s="640"/>
      <c r="BP27" s="640"/>
      <c r="BQ27" s="640"/>
      <c r="BR27" s="640"/>
      <c r="BS27" s="640"/>
      <c r="BT27" s="640"/>
      <c r="BU27" s="641"/>
      <c r="BV27" s="639">
        <v>212400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189</v>
      </c>
      <c r="F28" s="496"/>
      <c r="G28" s="496"/>
      <c r="H28" s="496"/>
      <c r="I28" s="496"/>
      <c r="J28" s="496"/>
      <c r="K28" s="497"/>
      <c r="L28" s="517">
        <v>1</v>
      </c>
      <c r="M28" s="518"/>
      <c r="N28" s="518"/>
      <c r="O28" s="518"/>
      <c r="P28" s="557"/>
      <c r="Q28" s="517">
        <v>2530</v>
      </c>
      <c r="R28" s="518"/>
      <c r="S28" s="518"/>
      <c r="T28" s="518"/>
      <c r="U28" s="518"/>
      <c r="V28" s="557"/>
      <c r="W28" s="616"/>
      <c r="X28" s="604"/>
      <c r="Y28" s="605"/>
      <c r="Z28" s="516" t="s">
        <v>190</v>
      </c>
      <c r="AA28" s="496"/>
      <c r="AB28" s="496"/>
      <c r="AC28" s="496"/>
      <c r="AD28" s="496"/>
      <c r="AE28" s="496"/>
      <c r="AF28" s="496"/>
      <c r="AG28" s="497"/>
      <c r="AH28" s="517" t="s">
        <v>178</v>
      </c>
      <c r="AI28" s="518"/>
      <c r="AJ28" s="518"/>
      <c r="AK28" s="518"/>
      <c r="AL28" s="557"/>
      <c r="AM28" s="517" t="s">
        <v>178</v>
      </c>
      <c r="AN28" s="518"/>
      <c r="AO28" s="518"/>
      <c r="AP28" s="518"/>
      <c r="AQ28" s="518"/>
      <c r="AR28" s="557"/>
      <c r="AS28" s="517" t="s">
        <v>129</v>
      </c>
      <c r="AT28" s="518"/>
      <c r="AU28" s="518"/>
      <c r="AV28" s="518"/>
      <c r="AW28" s="518"/>
      <c r="AX28" s="519"/>
      <c r="AY28" s="642" t="s">
        <v>191</v>
      </c>
      <c r="AZ28" s="643"/>
      <c r="BA28" s="643"/>
      <c r="BB28" s="644"/>
      <c r="BC28" s="426" t="s">
        <v>47</v>
      </c>
      <c r="BD28" s="427"/>
      <c r="BE28" s="427"/>
      <c r="BF28" s="427"/>
      <c r="BG28" s="427"/>
      <c r="BH28" s="427"/>
      <c r="BI28" s="427"/>
      <c r="BJ28" s="427"/>
      <c r="BK28" s="427"/>
      <c r="BL28" s="427"/>
      <c r="BM28" s="428"/>
      <c r="BN28" s="429">
        <v>937509</v>
      </c>
      <c r="BO28" s="430"/>
      <c r="BP28" s="430"/>
      <c r="BQ28" s="430"/>
      <c r="BR28" s="430"/>
      <c r="BS28" s="430"/>
      <c r="BT28" s="430"/>
      <c r="BU28" s="431"/>
      <c r="BV28" s="429">
        <v>996001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192</v>
      </c>
      <c r="F29" s="496"/>
      <c r="G29" s="496"/>
      <c r="H29" s="496"/>
      <c r="I29" s="496"/>
      <c r="J29" s="496"/>
      <c r="K29" s="497"/>
      <c r="L29" s="517">
        <v>9</v>
      </c>
      <c r="M29" s="518"/>
      <c r="N29" s="518"/>
      <c r="O29" s="518"/>
      <c r="P29" s="557"/>
      <c r="Q29" s="517">
        <v>2330</v>
      </c>
      <c r="R29" s="518"/>
      <c r="S29" s="518"/>
      <c r="T29" s="518"/>
      <c r="U29" s="518"/>
      <c r="V29" s="557"/>
      <c r="W29" s="617"/>
      <c r="X29" s="618"/>
      <c r="Y29" s="619"/>
      <c r="Z29" s="516" t="s">
        <v>193</v>
      </c>
      <c r="AA29" s="496"/>
      <c r="AB29" s="496"/>
      <c r="AC29" s="496"/>
      <c r="AD29" s="496"/>
      <c r="AE29" s="496"/>
      <c r="AF29" s="496"/>
      <c r="AG29" s="497"/>
      <c r="AH29" s="517">
        <v>102</v>
      </c>
      <c r="AI29" s="518"/>
      <c r="AJ29" s="518"/>
      <c r="AK29" s="518"/>
      <c r="AL29" s="557"/>
      <c r="AM29" s="517">
        <v>319645</v>
      </c>
      <c r="AN29" s="518"/>
      <c r="AO29" s="518"/>
      <c r="AP29" s="518"/>
      <c r="AQ29" s="518"/>
      <c r="AR29" s="557"/>
      <c r="AS29" s="517">
        <v>3134</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v>147994</v>
      </c>
      <c r="BO29" s="467"/>
      <c r="BP29" s="467"/>
      <c r="BQ29" s="467"/>
      <c r="BR29" s="467"/>
      <c r="BS29" s="467"/>
      <c r="BT29" s="467"/>
      <c r="BU29" s="468"/>
      <c r="BV29" s="466">
        <v>147986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996948</v>
      </c>
      <c r="BO30" s="640"/>
      <c r="BP30" s="640"/>
      <c r="BQ30" s="640"/>
      <c r="BR30" s="640"/>
      <c r="BS30" s="640"/>
      <c r="BT30" s="640"/>
      <c r="BU30" s="641"/>
      <c r="BV30" s="639">
        <v>802441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202</v>
      </c>
      <c r="D33" s="490"/>
      <c r="E33" s="455" t="s">
        <v>203</v>
      </c>
      <c r="F33" s="455"/>
      <c r="G33" s="455"/>
      <c r="H33" s="455"/>
      <c r="I33" s="455"/>
      <c r="J33" s="455"/>
      <c r="K33" s="455"/>
      <c r="L33" s="455"/>
      <c r="M33" s="455"/>
      <c r="N33" s="455"/>
      <c r="O33" s="455"/>
      <c r="P33" s="455"/>
      <c r="Q33" s="455"/>
      <c r="R33" s="455"/>
      <c r="S33" s="455"/>
      <c r="T33" s="215"/>
      <c r="U33" s="490" t="s">
        <v>204</v>
      </c>
      <c r="V33" s="490"/>
      <c r="W33" s="455" t="s">
        <v>205</v>
      </c>
      <c r="X33" s="455"/>
      <c r="Y33" s="455"/>
      <c r="Z33" s="455"/>
      <c r="AA33" s="455"/>
      <c r="AB33" s="455"/>
      <c r="AC33" s="455"/>
      <c r="AD33" s="455"/>
      <c r="AE33" s="455"/>
      <c r="AF33" s="455"/>
      <c r="AG33" s="455"/>
      <c r="AH33" s="455"/>
      <c r="AI33" s="455"/>
      <c r="AJ33" s="455"/>
      <c r="AK33" s="455"/>
      <c r="AL33" s="215"/>
      <c r="AM33" s="490" t="s">
        <v>204</v>
      </c>
      <c r="AN33" s="490"/>
      <c r="AO33" s="455" t="s">
        <v>205</v>
      </c>
      <c r="AP33" s="455"/>
      <c r="AQ33" s="455"/>
      <c r="AR33" s="455"/>
      <c r="AS33" s="455"/>
      <c r="AT33" s="455"/>
      <c r="AU33" s="455"/>
      <c r="AV33" s="455"/>
      <c r="AW33" s="455"/>
      <c r="AX33" s="455"/>
      <c r="AY33" s="455"/>
      <c r="AZ33" s="455"/>
      <c r="BA33" s="455"/>
      <c r="BB33" s="455"/>
      <c r="BC33" s="455"/>
      <c r="BD33" s="216"/>
      <c r="BE33" s="455" t="s">
        <v>206</v>
      </c>
      <c r="BF33" s="455"/>
      <c r="BG33" s="455" t="s">
        <v>207</v>
      </c>
      <c r="BH33" s="455"/>
      <c r="BI33" s="455"/>
      <c r="BJ33" s="455"/>
      <c r="BK33" s="455"/>
      <c r="BL33" s="455"/>
      <c r="BM33" s="455"/>
      <c r="BN33" s="455"/>
      <c r="BO33" s="455"/>
      <c r="BP33" s="455"/>
      <c r="BQ33" s="455"/>
      <c r="BR33" s="455"/>
      <c r="BS33" s="455"/>
      <c r="BT33" s="455"/>
      <c r="BU33" s="455"/>
      <c r="BV33" s="216"/>
      <c r="BW33" s="490" t="s">
        <v>206</v>
      </c>
      <c r="BX33" s="490"/>
      <c r="BY33" s="455" t="s">
        <v>208</v>
      </c>
      <c r="BZ33" s="455"/>
      <c r="CA33" s="455"/>
      <c r="CB33" s="455"/>
      <c r="CC33" s="455"/>
      <c r="CD33" s="455"/>
      <c r="CE33" s="455"/>
      <c r="CF33" s="455"/>
      <c r="CG33" s="455"/>
      <c r="CH33" s="455"/>
      <c r="CI33" s="455"/>
      <c r="CJ33" s="455"/>
      <c r="CK33" s="455"/>
      <c r="CL33" s="455"/>
      <c r="CM33" s="455"/>
      <c r="CN33" s="215"/>
      <c r="CO33" s="490" t="s">
        <v>209</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真室川町公共下水道事業特別会計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真室川町水道事業特別会計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まむろ川温泉梅里苑事業特別会計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山形県市町村交通災害共済組合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最上広域市町村圏事務組合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最上地区広域連合（普通会計分）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最上地区広域連合（事業会計分）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山形県後期高齢医療広域連合（普通会計分）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山形県後期高齢医療広域連合（事業会計分）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216</v>
      </c>
    </row>
    <row r="50" spans="5:5">
      <c r="E50" s="187" t="s">
        <v>217</v>
      </c>
    </row>
    <row r="51" spans="5:5">
      <c r="E51" s="187" t="s">
        <v>218</v>
      </c>
    </row>
    <row r="52" spans="5:5">
      <c r="E52" s="187" t="s">
        <v>219</v>
      </c>
    </row>
    <row r="53" spans="5:5"/>
    <row r="54" spans="5:5"/>
    <row r="55" spans="5:5"/>
    <row r="56" spans="5:5"/>
    <row r="57" spans="5:5" hidden="1"/>
    <row r="58" spans="5:5" hidden="1"/>
    <row r="59" spans="5:5" hidden="1"/>
  </sheetData>
  <sheetProtection algorithmName="SHA-512" hashValue="+mGOT5yOwgprEW2eONomFEhSpqAtQZZJ+Xih8RIt/vkMXoITFI+wlCmdQDOFbn+UBe8C6RagLbJA2m5v25F/9g==" saltValue="1ibFSjCrmRSlbwNvtZ5P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7" t="s">
        <v>561</v>
      </c>
      <c r="D34" s="1247"/>
      <c r="E34" s="1248"/>
      <c r="F34" s="32">
        <v>7.66</v>
      </c>
      <c r="G34" s="33">
        <v>7.64</v>
      </c>
      <c r="H34" s="33">
        <v>8.17</v>
      </c>
      <c r="I34" s="33">
        <v>5.2</v>
      </c>
      <c r="J34" s="34">
        <v>7.27</v>
      </c>
      <c r="K34" s="22"/>
      <c r="L34" s="22"/>
      <c r="M34" s="22"/>
      <c r="N34" s="22"/>
      <c r="O34" s="22"/>
      <c r="P34" s="22"/>
    </row>
    <row r="35" spans="1:16" ht="39" customHeight="1">
      <c r="A35" s="22"/>
      <c r="B35" s="35"/>
      <c r="C35" s="1241" t="s">
        <v>562</v>
      </c>
      <c r="D35" s="1242"/>
      <c r="E35" s="1243"/>
      <c r="F35" s="36">
        <v>5.3</v>
      </c>
      <c r="G35" s="37">
        <v>5.23</v>
      </c>
      <c r="H35" s="37">
        <v>5.2</v>
      </c>
      <c r="I35" s="37">
        <v>8.4499999999999993</v>
      </c>
      <c r="J35" s="38">
        <v>4.43</v>
      </c>
      <c r="K35" s="22"/>
      <c r="L35" s="22"/>
      <c r="M35" s="22"/>
      <c r="N35" s="22"/>
      <c r="O35" s="22"/>
      <c r="P35" s="22"/>
    </row>
    <row r="36" spans="1:16" ht="39" customHeight="1">
      <c r="A36" s="22"/>
      <c r="B36" s="35"/>
      <c r="C36" s="1241" t="s">
        <v>563</v>
      </c>
      <c r="D36" s="1242"/>
      <c r="E36" s="1243"/>
      <c r="F36" s="36">
        <v>4.91</v>
      </c>
      <c r="G36" s="37">
        <v>6.12</v>
      </c>
      <c r="H36" s="37">
        <v>5.71</v>
      </c>
      <c r="I36" s="37">
        <v>7.36</v>
      </c>
      <c r="J36" s="38">
        <v>4.22</v>
      </c>
      <c r="K36" s="22"/>
      <c r="L36" s="22"/>
      <c r="M36" s="22"/>
      <c r="N36" s="22"/>
      <c r="O36" s="22"/>
      <c r="P36" s="22"/>
    </row>
    <row r="37" spans="1:16" ht="39" customHeight="1">
      <c r="A37" s="22"/>
      <c r="B37" s="35"/>
      <c r="C37" s="1241" t="s">
        <v>564</v>
      </c>
      <c r="D37" s="1242"/>
      <c r="E37" s="1243"/>
      <c r="F37" s="36">
        <v>0.32</v>
      </c>
      <c r="G37" s="37">
        <v>0.83</v>
      </c>
      <c r="H37" s="37">
        <v>0.68</v>
      </c>
      <c r="I37" s="37">
        <v>0.73</v>
      </c>
      <c r="J37" s="38">
        <v>1.19</v>
      </c>
      <c r="K37" s="22"/>
      <c r="L37" s="22"/>
      <c r="M37" s="22"/>
      <c r="N37" s="22"/>
      <c r="O37" s="22"/>
      <c r="P37" s="22"/>
    </row>
    <row r="38" spans="1:16" ht="39" customHeight="1">
      <c r="A38" s="22"/>
      <c r="B38" s="35"/>
      <c r="C38" s="1241" t="s">
        <v>565</v>
      </c>
      <c r="D38" s="1242"/>
      <c r="E38" s="1243"/>
      <c r="F38" s="36">
        <v>0.15</v>
      </c>
      <c r="G38" s="37">
        <v>0.33</v>
      </c>
      <c r="H38" s="37">
        <v>0.25</v>
      </c>
      <c r="I38" s="37">
        <v>0.14000000000000001</v>
      </c>
      <c r="J38" s="38">
        <v>0.31</v>
      </c>
      <c r="K38" s="22"/>
      <c r="L38" s="22"/>
      <c r="M38" s="22"/>
      <c r="N38" s="22"/>
      <c r="O38" s="22"/>
      <c r="P38" s="22"/>
    </row>
    <row r="39" spans="1:16" ht="39" customHeight="1">
      <c r="A39" s="22"/>
      <c r="B39" s="35"/>
      <c r="C39" s="1241" t="s">
        <v>566</v>
      </c>
      <c r="D39" s="1242"/>
      <c r="E39" s="1243"/>
      <c r="F39" s="36">
        <v>0.01</v>
      </c>
      <c r="G39" s="37">
        <v>0.01</v>
      </c>
      <c r="H39" s="37" t="s">
        <v>567</v>
      </c>
      <c r="I39" s="37">
        <v>0.01</v>
      </c>
      <c r="J39" s="38">
        <v>0.02</v>
      </c>
      <c r="K39" s="22"/>
      <c r="L39" s="22"/>
      <c r="M39" s="22"/>
      <c r="N39" s="22"/>
      <c r="O39" s="22"/>
      <c r="P39" s="22"/>
    </row>
    <row r="40" spans="1:16" ht="39" customHeight="1">
      <c r="A40" s="22"/>
      <c r="B40" s="35"/>
      <c r="C40" s="1241" t="s">
        <v>568</v>
      </c>
      <c r="D40" s="1242"/>
      <c r="E40" s="1243"/>
      <c r="F40" s="36">
        <v>0.02</v>
      </c>
      <c r="G40" s="37">
        <v>0</v>
      </c>
      <c r="H40" s="37">
        <v>0.03</v>
      </c>
      <c r="I40" s="37">
        <v>0.03</v>
      </c>
      <c r="J40" s="38">
        <v>0.02</v>
      </c>
      <c r="K40" s="22"/>
      <c r="L40" s="22"/>
      <c r="M40" s="22"/>
      <c r="N40" s="22"/>
      <c r="O40" s="22"/>
      <c r="P40" s="22"/>
    </row>
    <row r="41" spans="1:16" ht="39" customHeight="1">
      <c r="A41" s="22"/>
      <c r="B41" s="35"/>
      <c r="C41" s="1241" t="s">
        <v>569</v>
      </c>
      <c r="D41" s="1242"/>
      <c r="E41" s="1243"/>
      <c r="F41" s="36">
        <v>0.01</v>
      </c>
      <c r="G41" s="37">
        <v>0.01</v>
      </c>
      <c r="H41" s="37">
        <v>0.03</v>
      </c>
      <c r="I41" s="37">
        <v>0.02</v>
      </c>
      <c r="J41" s="38">
        <v>0.01</v>
      </c>
      <c r="K41" s="22"/>
      <c r="L41" s="22"/>
      <c r="M41" s="22"/>
      <c r="N41" s="22"/>
      <c r="O41" s="22"/>
      <c r="P41" s="22"/>
    </row>
    <row r="42" spans="1:16" ht="39" customHeight="1">
      <c r="A42" s="22"/>
      <c r="B42" s="39"/>
      <c r="C42" s="1241" t="s">
        <v>570</v>
      </c>
      <c r="D42" s="1242"/>
      <c r="E42" s="1243"/>
      <c r="F42" s="36" t="s">
        <v>513</v>
      </c>
      <c r="G42" s="37" t="s">
        <v>513</v>
      </c>
      <c r="H42" s="37" t="s">
        <v>513</v>
      </c>
      <c r="I42" s="37" t="s">
        <v>513</v>
      </c>
      <c r="J42" s="38" t="s">
        <v>513</v>
      </c>
      <c r="K42" s="22"/>
      <c r="L42" s="22"/>
      <c r="M42" s="22"/>
      <c r="N42" s="22"/>
      <c r="O42" s="22"/>
      <c r="P42" s="22"/>
    </row>
    <row r="43" spans="1:16" ht="39" customHeight="1" thickBot="1">
      <c r="A43" s="22"/>
      <c r="B43" s="40"/>
      <c r="C43" s="1244" t="s">
        <v>571</v>
      </c>
      <c r="D43" s="1245"/>
      <c r="E43" s="1246"/>
      <c r="F43" s="41" t="s">
        <v>513</v>
      </c>
      <c r="G43" s="42" t="s">
        <v>513</v>
      </c>
      <c r="H43" s="42" t="s">
        <v>513</v>
      </c>
      <c r="I43" s="42" t="s">
        <v>513</v>
      </c>
      <c r="J43" s="43" t="s">
        <v>513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fj6aVkWxicLd1+dJnTUIGszvXUZTRIT6g2228D8IyAA6HY1folt1swP7lH1UP5VTCv8U7Qba8fNb5idmr/Cw==" saltValue="ttX/Rj5ZU3u7w48JmW3/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9" t="s">
        <v>10</v>
      </c>
      <c r="C45" s="1250"/>
      <c r="D45" s="58"/>
      <c r="E45" s="1255" t="s">
        <v>11</v>
      </c>
      <c r="F45" s="1255"/>
      <c r="G45" s="1255"/>
      <c r="H45" s="1255"/>
      <c r="I45" s="1255"/>
      <c r="J45" s="1256"/>
      <c r="K45" s="59">
        <v>603</v>
      </c>
      <c r="L45" s="60">
        <v>530</v>
      </c>
      <c r="M45" s="60">
        <v>508</v>
      </c>
      <c r="N45" s="60">
        <v>470</v>
      </c>
      <c r="O45" s="61">
        <v>454</v>
      </c>
      <c r="P45" s="48"/>
      <c r="Q45" s="48"/>
      <c r="R45" s="48"/>
      <c r="S45" s="48"/>
      <c r="T45" s="48"/>
      <c r="U45" s="48"/>
    </row>
    <row r="46" spans="1:21" ht="30.75" customHeight="1">
      <c r="A46" s="48"/>
      <c r="B46" s="1251"/>
      <c r="C46" s="1252"/>
      <c r="D46" s="62"/>
      <c r="E46" s="1257" t="s">
        <v>12</v>
      </c>
      <c r="F46" s="1257"/>
      <c r="G46" s="1257"/>
      <c r="H46" s="1257"/>
      <c r="I46" s="1257"/>
      <c r="J46" s="1258"/>
      <c r="K46" s="63" t="s">
        <v>513</v>
      </c>
      <c r="L46" s="64" t="s">
        <v>513</v>
      </c>
      <c r="M46" s="64" t="s">
        <v>513</v>
      </c>
      <c r="N46" s="64" t="s">
        <v>513</v>
      </c>
      <c r="O46" s="65" t="s">
        <v>513</v>
      </c>
      <c r="P46" s="48"/>
      <c r="Q46" s="48"/>
      <c r="R46" s="48"/>
      <c r="S46" s="48"/>
      <c r="T46" s="48"/>
      <c r="U46" s="48"/>
    </row>
    <row r="47" spans="1:21" ht="30.75" customHeight="1">
      <c r="A47" s="48"/>
      <c r="B47" s="1251"/>
      <c r="C47" s="1252"/>
      <c r="D47" s="62"/>
      <c r="E47" s="1257" t="s">
        <v>13</v>
      </c>
      <c r="F47" s="1257"/>
      <c r="G47" s="1257"/>
      <c r="H47" s="1257"/>
      <c r="I47" s="1257"/>
      <c r="J47" s="1258"/>
      <c r="K47" s="63" t="s">
        <v>513</v>
      </c>
      <c r="L47" s="64" t="s">
        <v>513</v>
      </c>
      <c r="M47" s="64" t="s">
        <v>513</v>
      </c>
      <c r="N47" s="64" t="s">
        <v>513</v>
      </c>
      <c r="O47" s="65" t="s">
        <v>513</v>
      </c>
      <c r="P47" s="48"/>
      <c r="Q47" s="48"/>
      <c r="R47" s="48"/>
      <c r="S47" s="48"/>
      <c r="T47" s="48"/>
      <c r="U47" s="48"/>
    </row>
    <row r="48" spans="1:21" ht="30.75" customHeight="1">
      <c r="A48" s="48"/>
      <c r="B48" s="1251"/>
      <c r="C48" s="1252"/>
      <c r="D48" s="62"/>
      <c r="E48" s="1257" t="s">
        <v>14</v>
      </c>
      <c r="F48" s="1257"/>
      <c r="G48" s="1257"/>
      <c r="H48" s="1257"/>
      <c r="I48" s="1257"/>
      <c r="J48" s="1258"/>
      <c r="K48" s="63">
        <v>211</v>
      </c>
      <c r="L48" s="64">
        <v>194</v>
      </c>
      <c r="M48" s="64">
        <v>196</v>
      </c>
      <c r="N48" s="64">
        <v>224</v>
      </c>
      <c r="O48" s="65">
        <v>221</v>
      </c>
      <c r="P48" s="48"/>
      <c r="Q48" s="48"/>
      <c r="R48" s="48"/>
      <c r="S48" s="48"/>
      <c r="T48" s="48"/>
      <c r="U48" s="48"/>
    </row>
    <row r="49" spans="1:21" ht="30.75" customHeight="1">
      <c r="A49" s="48"/>
      <c r="B49" s="1251"/>
      <c r="C49" s="1252"/>
      <c r="D49" s="62"/>
      <c r="E49" s="1257" t="s">
        <v>15</v>
      </c>
      <c r="F49" s="1257"/>
      <c r="G49" s="1257"/>
      <c r="H49" s="1257"/>
      <c r="I49" s="1257"/>
      <c r="J49" s="1258"/>
      <c r="K49" s="63">
        <v>12</v>
      </c>
      <c r="L49" s="64">
        <v>16</v>
      </c>
      <c r="M49" s="64">
        <v>13</v>
      </c>
      <c r="N49" s="64">
        <v>17</v>
      </c>
      <c r="O49" s="65">
        <v>8</v>
      </c>
      <c r="P49" s="48"/>
      <c r="Q49" s="48"/>
      <c r="R49" s="48"/>
      <c r="S49" s="48"/>
      <c r="T49" s="48"/>
      <c r="U49" s="48"/>
    </row>
    <row r="50" spans="1:21" ht="30.75" customHeight="1">
      <c r="A50" s="48"/>
      <c r="B50" s="1251"/>
      <c r="C50" s="1252"/>
      <c r="D50" s="62"/>
      <c r="E50" s="1257" t="s">
        <v>16</v>
      </c>
      <c r="F50" s="1257"/>
      <c r="G50" s="1257"/>
      <c r="H50" s="1257"/>
      <c r="I50" s="1257"/>
      <c r="J50" s="1258"/>
      <c r="K50" s="63">
        <v>26</v>
      </c>
      <c r="L50" s="64">
        <v>25</v>
      </c>
      <c r="M50" s="64">
        <v>52</v>
      </c>
      <c r="N50" s="64">
        <v>2</v>
      </c>
      <c r="O50" s="65">
        <v>2</v>
      </c>
      <c r="P50" s="48"/>
      <c r="Q50" s="48"/>
      <c r="R50" s="48"/>
      <c r="S50" s="48"/>
      <c r="T50" s="48"/>
      <c r="U50" s="48"/>
    </row>
    <row r="51" spans="1:21" ht="30.75" customHeight="1">
      <c r="A51" s="48"/>
      <c r="B51" s="1253"/>
      <c r="C51" s="1254"/>
      <c r="D51" s="66"/>
      <c r="E51" s="1257" t="s">
        <v>17</v>
      </c>
      <c r="F51" s="1257"/>
      <c r="G51" s="1257"/>
      <c r="H51" s="1257"/>
      <c r="I51" s="1257"/>
      <c r="J51" s="1258"/>
      <c r="K51" s="63" t="s">
        <v>513</v>
      </c>
      <c r="L51" s="64" t="s">
        <v>513</v>
      </c>
      <c r="M51" s="64" t="s">
        <v>513</v>
      </c>
      <c r="N51" s="64" t="s">
        <v>513</v>
      </c>
      <c r="O51" s="65" t="s">
        <v>513</v>
      </c>
      <c r="P51" s="48"/>
      <c r="Q51" s="48"/>
      <c r="R51" s="48"/>
      <c r="S51" s="48"/>
      <c r="T51" s="48"/>
      <c r="U51" s="48"/>
    </row>
    <row r="52" spans="1:21" ht="30.75" customHeight="1">
      <c r="A52" s="48"/>
      <c r="B52" s="1259" t="s">
        <v>18</v>
      </c>
      <c r="C52" s="1260"/>
      <c r="D52" s="66"/>
      <c r="E52" s="1257" t="s">
        <v>19</v>
      </c>
      <c r="F52" s="1257"/>
      <c r="G52" s="1257"/>
      <c r="H52" s="1257"/>
      <c r="I52" s="1257"/>
      <c r="J52" s="1258"/>
      <c r="K52" s="63">
        <v>687</v>
      </c>
      <c r="L52" s="64">
        <v>607</v>
      </c>
      <c r="M52" s="64">
        <v>573</v>
      </c>
      <c r="N52" s="64">
        <v>534</v>
      </c>
      <c r="O52" s="65">
        <v>516</v>
      </c>
      <c r="P52" s="48"/>
      <c r="Q52" s="48"/>
      <c r="R52" s="48"/>
      <c r="S52" s="48"/>
      <c r="T52" s="48"/>
      <c r="U52" s="48"/>
    </row>
    <row r="53" spans="1:21" ht="30.75" customHeight="1" thickBot="1">
      <c r="A53" s="48"/>
      <c r="B53" s="1261" t="s">
        <v>20</v>
      </c>
      <c r="C53" s="1262"/>
      <c r="D53" s="67"/>
      <c r="E53" s="1263" t="s">
        <v>21</v>
      </c>
      <c r="F53" s="1263"/>
      <c r="G53" s="1263"/>
      <c r="H53" s="1263"/>
      <c r="I53" s="1263"/>
      <c r="J53" s="1264"/>
      <c r="K53" s="68">
        <v>165</v>
      </c>
      <c r="L53" s="69">
        <v>158</v>
      </c>
      <c r="M53" s="69">
        <v>196</v>
      </c>
      <c r="N53" s="69">
        <v>179</v>
      </c>
      <c r="O53" s="70">
        <v>169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65" t="s">
        <v>24</v>
      </c>
      <c r="C57" s="1266"/>
      <c r="D57" s="1269" t="s">
        <v>25</v>
      </c>
      <c r="E57" s="1270"/>
      <c r="F57" s="1270"/>
      <c r="G57" s="1270"/>
      <c r="H57" s="1270"/>
      <c r="I57" s="1270"/>
      <c r="J57" s="1271"/>
      <c r="K57" s="82" t="s">
        <v>591</v>
      </c>
      <c r="L57" s="83" t="s">
        <v>592</v>
      </c>
      <c r="M57" s="83" t="s">
        <v>592</v>
      </c>
      <c r="N57" s="83" t="s">
        <v>592</v>
      </c>
      <c r="O57" s="84" t="s">
        <v>592</v>
      </c>
    </row>
    <row r="58" spans="1:21" ht="31.5" customHeight="1" thickBot="1">
      <c r="B58" s="1267"/>
      <c r="C58" s="1268"/>
      <c r="D58" s="1272" t="s">
        <v>26</v>
      </c>
      <c r="E58" s="1273"/>
      <c r="F58" s="1273"/>
      <c r="G58" s="1273"/>
      <c r="H58" s="1273"/>
      <c r="I58" s="1273"/>
      <c r="J58" s="1274"/>
      <c r="K58" s="85" t="s">
        <v>592</v>
      </c>
      <c r="L58" s="86" t="s">
        <v>592</v>
      </c>
      <c r="M58" s="86" t="s">
        <v>592</v>
      </c>
      <c r="N58" s="86" t="s">
        <v>592</v>
      </c>
      <c r="O58" s="87" t="s">
        <v>592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lVJK4PHKLt9rdkETgRqLd+tHPHFieRyLNuuSb+hMl605J8Z/D73Ys0DoT4gLnb2KUMHUIvxM4JdNbw9REeXQ==" saltValue="4l7gceyxf53pEZxQAcHZ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555</v>
      </c>
      <c r="J40" s="99" t="s">
        <v>556</v>
      </c>
      <c r="K40" s="99" t="s">
        <v>557</v>
      </c>
      <c r="L40" s="99" t="s">
        <v>558</v>
      </c>
      <c r="M40" s="100" t="s">
        <v>559</v>
      </c>
    </row>
    <row r="41" spans="2:13" ht="27.75" customHeight="1">
      <c r="B41" s="1275" t="s">
        <v>29</v>
      </c>
      <c r="C41" s="1276"/>
      <c r="D41" s="101"/>
      <c r="E41" s="1281" t="s">
        <v>30</v>
      </c>
      <c r="F41" s="1281"/>
      <c r="G41" s="1281"/>
      <c r="H41" s="1282"/>
      <c r="I41" s="102">
        <v>3913</v>
      </c>
      <c r="J41" s="103">
        <v>3681</v>
      </c>
      <c r="K41" s="103">
        <v>3722</v>
      </c>
      <c r="L41" s="103">
        <v>3800</v>
      </c>
      <c r="M41" s="104">
        <v>3842</v>
      </c>
    </row>
    <row r="42" spans="2:13" ht="27.75" customHeight="1">
      <c r="B42" s="1277"/>
      <c r="C42" s="1278"/>
      <c r="D42" s="105"/>
      <c r="E42" s="1283" t="s">
        <v>31</v>
      </c>
      <c r="F42" s="1283"/>
      <c r="G42" s="1283"/>
      <c r="H42" s="1284"/>
      <c r="I42" s="106">
        <v>192</v>
      </c>
      <c r="J42" s="107">
        <v>166</v>
      </c>
      <c r="K42" s="107">
        <v>141</v>
      </c>
      <c r="L42" s="107">
        <v>117</v>
      </c>
      <c r="M42" s="108">
        <v>93</v>
      </c>
    </row>
    <row r="43" spans="2:13" ht="27.75" customHeight="1">
      <c r="B43" s="1277"/>
      <c r="C43" s="1278"/>
      <c r="D43" s="105"/>
      <c r="E43" s="1283" t="s">
        <v>32</v>
      </c>
      <c r="F43" s="1283"/>
      <c r="G43" s="1283"/>
      <c r="H43" s="1284"/>
      <c r="I43" s="106">
        <v>2663</v>
      </c>
      <c r="J43" s="107">
        <v>2601</v>
      </c>
      <c r="K43" s="107">
        <v>2477</v>
      </c>
      <c r="L43" s="107">
        <v>2424</v>
      </c>
      <c r="M43" s="108">
        <v>2361</v>
      </c>
    </row>
    <row r="44" spans="2:13" ht="27.75" customHeight="1">
      <c r="B44" s="1277"/>
      <c r="C44" s="1278"/>
      <c r="D44" s="105"/>
      <c r="E44" s="1283" t="s">
        <v>33</v>
      </c>
      <c r="F44" s="1283"/>
      <c r="G44" s="1283"/>
      <c r="H44" s="1284"/>
      <c r="I44" s="106">
        <v>33</v>
      </c>
      <c r="J44" s="107">
        <v>27</v>
      </c>
      <c r="K44" s="107">
        <v>18</v>
      </c>
      <c r="L44" s="107">
        <v>13</v>
      </c>
      <c r="M44" s="108">
        <v>35</v>
      </c>
    </row>
    <row r="45" spans="2:13" ht="27.75" customHeight="1">
      <c r="B45" s="1277"/>
      <c r="C45" s="1278"/>
      <c r="D45" s="105"/>
      <c r="E45" s="1283" t="s">
        <v>34</v>
      </c>
      <c r="F45" s="1283"/>
      <c r="G45" s="1283"/>
      <c r="H45" s="1284"/>
      <c r="I45" s="106">
        <v>1019</v>
      </c>
      <c r="J45" s="107">
        <v>939</v>
      </c>
      <c r="K45" s="107">
        <v>862</v>
      </c>
      <c r="L45" s="107">
        <v>840</v>
      </c>
      <c r="M45" s="108">
        <v>768</v>
      </c>
    </row>
    <row r="46" spans="2:13" ht="27.75" customHeight="1">
      <c r="B46" s="1277"/>
      <c r="C46" s="1278"/>
      <c r="D46" s="109"/>
      <c r="E46" s="1283" t="s">
        <v>35</v>
      </c>
      <c r="F46" s="1283"/>
      <c r="G46" s="1283"/>
      <c r="H46" s="1284"/>
      <c r="I46" s="106" t="s">
        <v>513</v>
      </c>
      <c r="J46" s="107" t="s">
        <v>513</v>
      </c>
      <c r="K46" s="107" t="s">
        <v>513</v>
      </c>
      <c r="L46" s="107" t="s">
        <v>513</v>
      </c>
      <c r="M46" s="108" t="s">
        <v>513</v>
      </c>
    </row>
    <row r="47" spans="2:13" ht="27.75" customHeight="1">
      <c r="B47" s="1277"/>
      <c r="C47" s="1278"/>
      <c r="D47" s="110"/>
      <c r="E47" s="1285" t="s">
        <v>36</v>
      </c>
      <c r="F47" s="1286"/>
      <c r="G47" s="1286"/>
      <c r="H47" s="1287"/>
      <c r="I47" s="106" t="s">
        <v>513</v>
      </c>
      <c r="J47" s="107" t="s">
        <v>513</v>
      </c>
      <c r="K47" s="107" t="s">
        <v>513</v>
      </c>
      <c r="L47" s="107" t="s">
        <v>513</v>
      </c>
      <c r="M47" s="108" t="s">
        <v>513</v>
      </c>
    </row>
    <row r="48" spans="2:13" ht="27.75" customHeight="1">
      <c r="B48" s="1277"/>
      <c r="C48" s="1278"/>
      <c r="D48" s="105"/>
      <c r="E48" s="1283" t="s">
        <v>37</v>
      </c>
      <c r="F48" s="1283"/>
      <c r="G48" s="1283"/>
      <c r="H48" s="1284"/>
      <c r="I48" s="106" t="s">
        <v>513</v>
      </c>
      <c r="J48" s="107" t="s">
        <v>513</v>
      </c>
      <c r="K48" s="107" t="s">
        <v>513</v>
      </c>
      <c r="L48" s="107" t="s">
        <v>513</v>
      </c>
      <c r="M48" s="108" t="s">
        <v>513</v>
      </c>
    </row>
    <row r="49" spans="2:13" ht="27.75" customHeight="1">
      <c r="B49" s="1279"/>
      <c r="C49" s="1280"/>
      <c r="D49" s="105"/>
      <c r="E49" s="1283" t="s">
        <v>38</v>
      </c>
      <c r="F49" s="1283"/>
      <c r="G49" s="1283"/>
      <c r="H49" s="1284"/>
      <c r="I49" s="106" t="s">
        <v>513</v>
      </c>
      <c r="J49" s="107" t="s">
        <v>513</v>
      </c>
      <c r="K49" s="107" t="s">
        <v>513</v>
      </c>
      <c r="L49" s="107" t="s">
        <v>513</v>
      </c>
      <c r="M49" s="108" t="s">
        <v>513</v>
      </c>
    </row>
    <row r="50" spans="2:13" ht="27.75" customHeight="1">
      <c r="B50" s="1288" t="s">
        <v>39</v>
      </c>
      <c r="C50" s="1289"/>
      <c r="D50" s="111"/>
      <c r="E50" s="1283" t="s">
        <v>40</v>
      </c>
      <c r="F50" s="1283"/>
      <c r="G50" s="1283"/>
      <c r="H50" s="1284"/>
      <c r="I50" s="106">
        <v>1838</v>
      </c>
      <c r="J50" s="107">
        <v>2103</v>
      </c>
      <c r="K50" s="107">
        <v>2369</v>
      </c>
      <c r="L50" s="107">
        <v>2433</v>
      </c>
      <c r="M50" s="108">
        <v>2608</v>
      </c>
    </row>
    <row r="51" spans="2:13" ht="27.75" customHeight="1">
      <c r="B51" s="1277"/>
      <c r="C51" s="1278"/>
      <c r="D51" s="105"/>
      <c r="E51" s="1283" t="s">
        <v>41</v>
      </c>
      <c r="F51" s="1283"/>
      <c r="G51" s="1283"/>
      <c r="H51" s="1284"/>
      <c r="I51" s="106">
        <v>64</v>
      </c>
      <c r="J51" s="107">
        <v>63</v>
      </c>
      <c r="K51" s="107">
        <v>67</v>
      </c>
      <c r="L51" s="107">
        <v>68</v>
      </c>
      <c r="M51" s="108">
        <v>66</v>
      </c>
    </row>
    <row r="52" spans="2:13" ht="27.75" customHeight="1">
      <c r="B52" s="1279"/>
      <c r="C52" s="1280"/>
      <c r="D52" s="105"/>
      <c r="E52" s="1283" t="s">
        <v>42</v>
      </c>
      <c r="F52" s="1283"/>
      <c r="G52" s="1283"/>
      <c r="H52" s="1284"/>
      <c r="I52" s="106">
        <v>4984</v>
      </c>
      <c r="J52" s="107">
        <v>4650</v>
      </c>
      <c r="K52" s="107">
        <v>4580</v>
      </c>
      <c r="L52" s="107">
        <v>4523</v>
      </c>
      <c r="M52" s="108">
        <v>4401</v>
      </c>
    </row>
    <row r="53" spans="2:13" ht="27.75" customHeight="1" thickBot="1">
      <c r="B53" s="1290" t="s">
        <v>43</v>
      </c>
      <c r="C53" s="1291"/>
      <c r="D53" s="112"/>
      <c r="E53" s="1292" t="s">
        <v>44</v>
      </c>
      <c r="F53" s="1292"/>
      <c r="G53" s="1292"/>
      <c r="H53" s="1293"/>
      <c r="I53" s="113">
        <v>933</v>
      </c>
      <c r="J53" s="114">
        <v>598</v>
      </c>
      <c r="K53" s="114">
        <v>205</v>
      </c>
      <c r="L53" s="114">
        <v>171</v>
      </c>
      <c r="M53" s="115">
        <v>24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Cayr4x5uDFj3r/rREzfykJCP3mEZxlD/TAiCfGUqBKGzGA4obBWxDHbOU8cGzPVkGxykoxTl1GJwx7m9zgGEg==" saltValue="ukicpdTBjml/9kI0Lg/O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302" t="s">
        <v>47</v>
      </c>
      <c r="D55" s="1302"/>
      <c r="E55" s="1303"/>
      <c r="F55" s="127">
        <v>968</v>
      </c>
      <c r="G55" s="127">
        <v>996</v>
      </c>
      <c r="H55" s="128">
        <v>938</v>
      </c>
    </row>
    <row r="56" spans="2:8" ht="52.5" customHeight="1">
      <c r="B56" s="129"/>
      <c r="C56" s="1304" t="s">
        <v>48</v>
      </c>
      <c r="D56" s="1304"/>
      <c r="E56" s="1305"/>
      <c r="F56" s="130">
        <v>148</v>
      </c>
      <c r="G56" s="130">
        <v>148</v>
      </c>
      <c r="H56" s="131">
        <v>148</v>
      </c>
    </row>
    <row r="57" spans="2:8" ht="53.25" customHeight="1">
      <c r="B57" s="129"/>
      <c r="C57" s="1306" t="s">
        <v>49</v>
      </c>
      <c r="D57" s="1306"/>
      <c r="E57" s="1307"/>
      <c r="F57" s="132">
        <v>802</v>
      </c>
      <c r="G57" s="132">
        <v>802</v>
      </c>
      <c r="H57" s="133">
        <v>997</v>
      </c>
    </row>
    <row r="58" spans="2:8" ht="45.75" customHeight="1">
      <c r="B58" s="134"/>
      <c r="C58" s="1294" t="s">
        <v>577</v>
      </c>
      <c r="D58" s="1295"/>
      <c r="E58" s="1296"/>
      <c r="F58" s="135">
        <v>792</v>
      </c>
      <c r="G58" s="135">
        <v>792</v>
      </c>
      <c r="H58" s="136">
        <v>987</v>
      </c>
    </row>
    <row r="59" spans="2:8" ht="45.75" customHeight="1">
      <c r="B59" s="134"/>
      <c r="C59" s="1294" t="s">
        <v>578</v>
      </c>
      <c r="D59" s="1295"/>
      <c r="E59" s="1296"/>
      <c r="F59" s="135">
        <v>10</v>
      </c>
      <c r="G59" s="135">
        <v>10</v>
      </c>
      <c r="H59" s="136">
        <v>10</v>
      </c>
    </row>
    <row r="60" spans="2:8" ht="45.75" customHeight="1">
      <c r="B60" s="134"/>
      <c r="C60" s="1294"/>
      <c r="D60" s="1295"/>
      <c r="E60" s="1296"/>
      <c r="F60" s="135"/>
      <c r="G60" s="135"/>
      <c r="H60" s="136"/>
    </row>
    <row r="61" spans="2:8" ht="45.75" customHeight="1">
      <c r="B61" s="134"/>
      <c r="C61" s="1294"/>
      <c r="D61" s="1295"/>
      <c r="E61" s="1296"/>
      <c r="F61" s="135"/>
      <c r="G61" s="135"/>
      <c r="H61" s="136"/>
    </row>
    <row r="62" spans="2:8" ht="45.75" customHeight="1" thickBot="1">
      <c r="B62" s="137"/>
      <c r="C62" s="1297"/>
      <c r="D62" s="1298"/>
      <c r="E62" s="1299"/>
      <c r="F62" s="138"/>
      <c r="G62" s="138"/>
      <c r="H62" s="139"/>
    </row>
    <row r="63" spans="2:8" ht="52.5" customHeight="1" thickBot="1">
      <c r="B63" s="140"/>
      <c r="C63" s="1300" t="s">
        <v>50</v>
      </c>
      <c r="D63" s="1300"/>
      <c r="E63" s="1301"/>
      <c r="F63" s="141">
        <v>1918</v>
      </c>
      <c r="G63" s="141">
        <v>1946</v>
      </c>
      <c r="H63" s="142">
        <v>2082</v>
      </c>
    </row>
    <row r="64" spans="2:8" ht="15" customHeight="1"/>
    <row r="65" ht="0" hidden="1" customHeight="1"/>
    <row r="66" ht="0" hidden="1" customHeight="1"/>
  </sheetData>
  <sheetProtection algorithmName="SHA-512" hashValue="S9WicF0TlC7GZDzmSNqnq6QVVqhrGJUUOEA/TU54L+pjF/02ANzzAbUukcM4dKmTKsFrFU0Aa9RD5RyJzdrsCA==" saltValue="UsdbMKsT31RigDz7tHr8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81112</v>
      </c>
      <c r="E3" s="161"/>
      <c r="F3" s="162">
        <v>175675</v>
      </c>
      <c r="G3" s="163"/>
      <c r="H3" s="164"/>
    </row>
    <row r="4" spans="1:8">
      <c r="A4" s="165"/>
      <c r="B4" s="166"/>
      <c r="C4" s="167"/>
      <c r="D4" s="168">
        <v>50772</v>
      </c>
      <c r="E4" s="169"/>
      <c r="F4" s="170">
        <v>87698</v>
      </c>
      <c r="G4" s="171"/>
      <c r="H4" s="172"/>
    </row>
    <row r="5" spans="1:8">
      <c r="A5" s="153" t="s">
        <v>547</v>
      </c>
      <c r="B5" s="158"/>
      <c r="C5" s="159"/>
      <c r="D5" s="160">
        <v>82718</v>
      </c>
      <c r="E5" s="161"/>
      <c r="F5" s="162">
        <v>162193</v>
      </c>
      <c r="G5" s="163"/>
      <c r="H5" s="164"/>
    </row>
    <row r="6" spans="1:8">
      <c r="A6" s="165"/>
      <c r="B6" s="166"/>
      <c r="C6" s="167"/>
      <c r="D6" s="168">
        <v>48041</v>
      </c>
      <c r="E6" s="169"/>
      <c r="F6" s="170">
        <v>79985</v>
      </c>
      <c r="G6" s="171"/>
      <c r="H6" s="172"/>
    </row>
    <row r="7" spans="1:8">
      <c r="A7" s="153" t="s">
        <v>548</v>
      </c>
      <c r="B7" s="158"/>
      <c r="C7" s="159"/>
      <c r="D7" s="160">
        <v>145992</v>
      </c>
      <c r="E7" s="161"/>
      <c r="F7" s="162">
        <v>138651</v>
      </c>
      <c r="G7" s="163"/>
      <c r="H7" s="164"/>
    </row>
    <row r="8" spans="1:8">
      <c r="A8" s="165"/>
      <c r="B8" s="166"/>
      <c r="C8" s="167"/>
      <c r="D8" s="168">
        <v>88364</v>
      </c>
      <c r="E8" s="169"/>
      <c r="F8" s="170">
        <v>71211</v>
      </c>
      <c r="G8" s="171"/>
      <c r="H8" s="172"/>
    </row>
    <row r="9" spans="1:8">
      <c r="A9" s="153" t="s">
        <v>549</v>
      </c>
      <c r="B9" s="158"/>
      <c r="C9" s="159"/>
      <c r="D9" s="160">
        <v>140517</v>
      </c>
      <c r="E9" s="161"/>
      <c r="F9" s="162">
        <v>122882</v>
      </c>
      <c r="G9" s="163"/>
      <c r="H9" s="164"/>
    </row>
    <row r="10" spans="1:8">
      <c r="A10" s="165"/>
      <c r="B10" s="166"/>
      <c r="C10" s="167"/>
      <c r="D10" s="168">
        <v>81501</v>
      </c>
      <c r="E10" s="169"/>
      <c r="F10" s="170">
        <v>65785</v>
      </c>
      <c r="G10" s="171"/>
      <c r="H10" s="172"/>
    </row>
    <row r="11" spans="1:8">
      <c r="A11" s="153" t="s">
        <v>550</v>
      </c>
      <c r="B11" s="158"/>
      <c r="C11" s="159"/>
      <c r="D11" s="160">
        <v>156166</v>
      </c>
      <c r="E11" s="161"/>
      <c r="F11" s="162">
        <v>114790</v>
      </c>
      <c r="G11" s="163"/>
      <c r="H11" s="164"/>
    </row>
    <row r="12" spans="1:8">
      <c r="A12" s="165"/>
      <c r="B12" s="166"/>
      <c r="C12" s="173"/>
      <c r="D12" s="168">
        <v>63285</v>
      </c>
      <c r="E12" s="169"/>
      <c r="F12" s="170">
        <v>55601</v>
      </c>
      <c r="G12" s="171"/>
      <c r="H12" s="172"/>
    </row>
    <row r="13" spans="1:8">
      <c r="A13" s="153"/>
      <c r="B13" s="158"/>
      <c r="C13" s="174"/>
      <c r="D13" s="175">
        <v>121301</v>
      </c>
      <c r="E13" s="176"/>
      <c r="F13" s="177">
        <v>142838</v>
      </c>
      <c r="G13" s="178"/>
      <c r="H13" s="164"/>
    </row>
    <row r="14" spans="1:8">
      <c r="A14" s="165"/>
      <c r="B14" s="166"/>
      <c r="C14" s="167"/>
      <c r="D14" s="168">
        <v>66393</v>
      </c>
      <c r="E14" s="169"/>
      <c r="F14" s="170">
        <v>72056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5.3</v>
      </c>
      <c r="C19" s="179">
        <f>ROUND(VALUE(SUBSTITUTE(実質収支比率等に係る経年分析!G$48,"▲","-")),2)</f>
        <v>5.23</v>
      </c>
      <c r="D19" s="179">
        <f>ROUND(VALUE(SUBSTITUTE(実質収支比率等に係る経年分析!H$48,"▲","-")),2)</f>
        <v>5.21</v>
      </c>
      <c r="E19" s="179">
        <f>ROUND(VALUE(SUBSTITUTE(実質収支比率等に係る経年分析!I$48,"▲","-")),2)</f>
        <v>8.4600000000000009</v>
      </c>
      <c r="F19" s="179">
        <f>ROUND(VALUE(SUBSTITUTE(実質収支比率等に係る経年分析!J$48,"▲","-")),2)</f>
        <v>4.4400000000000004</v>
      </c>
    </row>
    <row r="20" spans="1:11">
      <c r="A20" s="179" t="s">
        <v>54</v>
      </c>
      <c r="B20" s="179">
        <f>ROUND(VALUE(SUBSTITUTE(実質収支比率等に係る経年分析!F$47,"▲","-")),2)</f>
        <v>20.62</v>
      </c>
      <c r="C20" s="179">
        <f>ROUND(VALUE(SUBSTITUTE(実質収支比率等に係る経年分析!G$47,"▲","-")),2)</f>
        <v>23.14</v>
      </c>
      <c r="D20" s="179">
        <f>ROUND(VALUE(SUBSTITUTE(実質収支比率等に係る経年分析!H$47,"▲","-")),2)</f>
        <v>25.99</v>
      </c>
      <c r="E20" s="179">
        <f>ROUND(VALUE(SUBSTITUTE(実質収支比率等に係る経年分析!I$47,"▲","-")),2)</f>
        <v>27.48</v>
      </c>
      <c r="F20" s="179">
        <f>ROUND(VALUE(SUBSTITUTE(実質収支比率等に係る経年分析!J$47,"▲","-")),2)</f>
        <v>26.31</v>
      </c>
    </row>
    <row r="21" spans="1:11">
      <c r="A21" s="179" t="s">
        <v>55</v>
      </c>
      <c r="B21" s="179">
        <f>IF(ISNUMBER(VALUE(SUBSTITUTE(実質収支比率等に係る経年分析!F$49,"▲","-"))),ROUND(VALUE(SUBSTITUTE(実質収支比率等に係る経年分析!F$49,"▲","-")),2),NA())</f>
        <v>1.24</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2.59</v>
      </c>
      <c r="E21" s="179">
        <f>IF(ISNUMBER(VALUE(SUBSTITUTE(実質収支比率等に係る経年分析!I$49,"▲","-"))),ROUND(VALUE(SUBSTITUTE(実質収支比率等に係る経年分析!I$49,"▲","-")),2),NA())</f>
        <v>3.88</v>
      </c>
      <c r="F21" s="179">
        <f>IF(ISNUMBER(VALUE(SUBSTITUTE(実質収支比率等に係る経年分析!J$49,"▲","-"))),ROUND(VALUE(SUBSTITUTE(実質収支比率等に係る経年分析!J$49,"▲","-")),2),NA())</f>
        <v>-5.81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真室川町公共下水道事業特別会計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f>IF(ROUND(VALUE(SUBSTITUTE(連結実質赤字比率に係る赤字・黒字の構成分析!H$39,"▲", "-")), 2) &lt; 0, ABS(ROUND(VALUE(SUBSTITUTE(連結実質赤字比率に係る赤字・黒字の構成分析!H$39,"▲", "-")), 2)), NA())</f>
        <v>0.02</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まむろ川温泉梅里苑事業特別会計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c r="A34" s="180" t="str">
        <f>IF(連結実質赤字比率に係る赤字・黒字の構成分析!C$36="",NA(),連結実質赤字比率に係る赤字・黒字の構成分析!C$36)</f>
        <v>真室川町水道事業特別会計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8.4499999999999993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4.43</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687</v>
      </c>
      <c r="E42" s="181"/>
      <c r="F42" s="181"/>
      <c r="G42" s="181">
        <f>'実質公債費比率（分子）の構造'!L$52</f>
        <v>607</v>
      </c>
      <c r="H42" s="181"/>
      <c r="I42" s="181"/>
      <c r="J42" s="181">
        <f>'実質公債費比率（分子）の構造'!M$52</f>
        <v>573</v>
      </c>
      <c r="K42" s="181"/>
      <c r="L42" s="181"/>
      <c r="M42" s="181">
        <f>'実質公債費比率（分子）の構造'!N$52</f>
        <v>534</v>
      </c>
      <c r="N42" s="181"/>
      <c r="O42" s="181"/>
      <c r="P42" s="181">
        <f>'実質公債費比率（分子）の構造'!O$52</f>
        <v>516</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26</v>
      </c>
      <c r="C44" s="181"/>
      <c r="D44" s="181"/>
      <c r="E44" s="181">
        <f>'実質公債費比率（分子）の構造'!L$50</f>
        <v>25</v>
      </c>
      <c r="F44" s="181"/>
      <c r="G44" s="181"/>
      <c r="H44" s="181">
        <f>'実質公債費比率（分子）の構造'!M$50</f>
        <v>52</v>
      </c>
      <c r="I44" s="181"/>
      <c r="J44" s="181"/>
      <c r="K44" s="181">
        <f>'実質公債費比率（分子）の構造'!N$50</f>
        <v>2</v>
      </c>
      <c r="L44" s="181"/>
      <c r="M44" s="181"/>
      <c r="N44" s="181">
        <f>'実質公債費比率（分子）の構造'!O$50</f>
        <v>2</v>
      </c>
      <c r="O44" s="181"/>
      <c r="P44" s="181"/>
    </row>
    <row r="45" spans="1:16">
      <c r="A45" s="181" t="s">
        <v>65</v>
      </c>
      <c r="B45" s="181">
        <f>'実質公債費比率（分子）の構造'!K$49</f>
        <v>12</v>
      </c>
      <c r="C45" s="181"/>
      <c r="D45" s="181"/>
      <c r="E45" s="181">
        <f>'実質公債費比率（分子）の構造'!L$49</f>
        <v>16</v>
      </c>
      <c r="F45" s="181"/>
      <c r="G45" s="181"/>
      <c r="H45" s="181">
        <f>'実質公債費比率（分子）の構造'!M$49</f>
        <v>13</v>
      </c>
      <c r="I45" s="181"/>
      <c r="J45" s="181"/>
      <c r="K45" s="181">
        <f>'実質公債費比率（分子）の構造'!N$49</f>
        <v>17</v>
      </c>
      <c r="L45" s="181"/>
      <c r="M45" s="181"/>
      <c r="N45" s="181">
        <f>'実質公債費比率（分子）の構造'!O$49</f>
        <v>8</v>
      </c>
      <c r="O45" s="181"/>
      <c r="P45" s="181"/>
    </row>
    <row r="46" spans="1:16">
      <c r="A46" s="181" t="s">
        <v>66</v>
      </c>
      <c r="B46" s="181">
        <f>'実質公債費比率（分子）の構造'!K$48</f>
        <v>211</v>
      </c>
      <c r="C46" s="181"/>
      <c r="D46" s="181"/>
      <c r="E46" s="181">
        <f>'実質公債費比率（分子）の構造'!L$48</f>
        <v>194</v>
      </c>
      <c r="F46" s="181"/>
      <c r="G46" s="181"/>
      <c r="H46" s="181">
        <f>'実質公債費比率（分子）の構造'!M$48</f>
        <v>196</v>
      </c>
      <c r="I46" s="181"/>
      <c r="J46" s="181"/>
      <c r="K46" s="181">
        <f>'実質公債費比率（分子）の構造'!N$48</f>
        <v>224</v>
      </c>
      <c r="L46" s="181"/>
      <c r="M46" s="181"/>
      <c r="N46" s="181">
        <f>'実質公債費比率（分子）の構造'!O$48</f>
        <v>221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603</v>
      </c>
      <c r="C49" s="181"/>
      <c r="D49" s="181"/>
      <c r="E49" s="181">
        <f>'実質公債費比率（分子）の構造'!L$45</f>
        <v>530</v>
      </c>
      <c r="F49" s="181"/>
      <c r="G49" s="181"/>
      <c r="H49" s="181">
        <f>'実質公債費比率（分子）の構造'!M$45</f>
        <v>508</v>
      </c>
      <c r="I49" s="181"/>
      <c r="J49" s="181"/>
      <c r="K49" s="181">
        <f>'実質公債費比率（分子）の構造'!N$45</f>
        <v>470</v>
      </c>
      <c r="L49" s="181"/>
      <c r="M49" s="181"/>
      <c r="N49" s="181">
        <f>'実質公債費比率（分子）の構造'!O$45</f>
        <v>454</v>
      </c>
      <c r="O49" s="181"/>
      <c r="P49" s="181"/>
    </row>
    <row r="50" spans="1:16">
      <c r="A50" s="181" t="s">
        <v>70</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158</v>
      </c>
      <c r="G50" s="181" t="e">
        <f>NA()</f>
        <v>#N/A</v>
      </c>
      <c r="H50" s="181" t="e">
        <f>NA()</f>
        <v>#N/A</v>
      </c>
      <c r="I50" s="181">
        <f>IF(ISNUMBER('実質公債費比率（分子）の構造'!M$53),'実質公債費比率（分子）の構造'!M$53,NA())</f>
        <v>196</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169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4984</v>
      </c>
      <c r="E56" s="180"/>
      <c r="F56" s="180"/>
      <c r="G56" s="180">
        <f>'将来負担比率（分子）の構造'!J$52</f>
        <v>4650</v>
      </c>
      <c r="H56" s="180"/>
      <c r="I56" s="180"/>
      <c r="J56" s="180">
        <f>'将来負担比率（分子）の構造'!K$52</f>
        <v>4580</v>
      </c>
      <c r="K56" s="180"/>
      <c r="L56" s="180"/>
      <c r="M56" s="180">
        <f>'将来負担比率（分子）の構造'!L$52</f>
        <v>4523</v>
      </c>
      <c r="N56" s="180"/>
      <c r="O56" s="180"/>
      <c r="P56" s="180">
        <f>'将来負担比率（分子）の構造'!M$52</f>
        <v>4401</v>
      </c>
    </row>
    <row r="57" spans="1:16">
      <c r="A57" s="180" t="s">
        <v>41</v>
      </c>
      <c r="B57" s="180"/>
      <c r="C57" s="180"/>
      <c r="D57" s="180">
        <f>'将来負担比率（分子）の構造'!I$51</f>
        <v>64</v>
      </c>
      <c r="E57" s="180"/>
      <c r="F57" s="180"/>
      <c r="G57" s="180">
        <f>'将来負担比率（分子）の構造'!J$51</f>
        <v>63</v>
      </c>
      <c r="H57" s="180"/>
      <c r="I57" s="180"/>
      <c r="J57" s="180">
        <f>'将来負担比率（分子）の構造'!K$51</f>
        <v>67</v>
      </c>
      <c r="K57" s="180"/>
      <c r="L57" s="180"/>
      <c r="M57" s="180">
        <f>'将来負担比率（分子）の構造'!L$51</f>
        <v>68</v>
      </c>
      <c r="N57" s="180"/>
      <c r="O57" s="180"/>
      <c r="P57" s="180">
        <f>'将来負担比率（分子）の構造'!M$51</f>
        <v>66</v>
      </c>
    </row>
    <row r="58" spans="1:16">
      <c r="A58" s="180" t="s">
        <v>40</v>
      </c>
      <c r="B58" s="180"/>
      <c r="C58" s="180"/>
      <c r="D58" s="180">
        <f>'将来負担比率（分子）の構造'!I$50</f>
        <v>1838</v>
      </c>
      <c r="E58" s="180"/>
      <c r="F58" s="180"/>
      <c r="G58" s="180">
        <f>'将来負担比率（分子）の構造'!J$50</f>
        <v>2103</v>
      </c>
      <c r="H58" s="180"/>
      <c r="I58" s="180"/>
      <c r="J58" s="180">
        <f>'将来負担比率（分子）の構造'!K$50</f>
        <v>2369</v>
      </c>
      <c r="K58" s="180"/>
      <c r="L58" s="180"/>
      <c r="M58" s="180">
        <f>'将来負担比率（分子）の構造'!L$50</f>
        <v>2433</v>
      </c>
      <c r="N58" s="180"/>
      <c r="O58" s="180"/>
      <c r="P58" s="180">
        <f>'将来負担比率（分子）の構造'!M$50</f>
        <v>2608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1019</v>
      </c>
      <c r="C62" s="180"/>
      <c r="D62" s="180"/>
      <c r="E62" s="180">
        <f>'将来負担比率（分子）の構造'!J$45</f>
        <v>939</v>
      </c>
      <c r="F62" s="180"/>
      <c r="G62" s="180"/>
      <c r="H62" s="180">
        <f>'将来負担比率（分子）の構造'!K$45</f>
        <v>862</v>
      </c>
      <c r="I62" s="180"/>
      <c r="J62" s="180"/>
      <c r="K62" s="180">
        <f>'将来負担比率（分子）の構造'!L$45</f>
        <v>840</v>
      </c>
      <c r="L62" s="180"/>
      <c r="M62" s="180"/>
      <c r="N62" s="180">
        <f>'将来負担比率（分子）の構造'!M$45</f>
        <v>768</v>
      </c>
      <c r="O62" s="180"/>
      <c r="P62" s="180"/>
    </row>
    <row r="63" spans="1:16">
      <c r="A63" s="180" t="s">
        <v>33</v>
      </c>
      <c r="B63" s="180">
        <f>'将来負担比率（分子）の構造'!I$44</f>
        <v>33</v>
      </c>
      <c r="C63" s="180"/>
      <c r="D63" s="180"/>
      <c r="E63" s="180">
        <f>'将来負担比率（分子）の構造'!J$44</f>
        <v>27</v>
      </c>
      <c r="F63" s="180"/>
      <c r="G63" s="180"/>
      <c r="H63" s="180">
        <f>'将来負担比率（分子）の構造'!K$44</f>
        <v>18</v>
      </c>
      <c r="I63" s="180"/>
      <c r="J63" s="180"/>
      <c r="K63" s="180">
        <f>'将来負担比率（分子）の構造'!L$44</f>
        <v>13</v>
      </c>
      <c r="L63" s="180"/>
      <c r="M63" s="180"/>
      <c r="N63" s="180">
        <f>'将来負担比率（分子）の構造'!M$44</f>
        <v>35</v>
      </c>
      <c r="O63" s="180"/>
      <c r="P63" s="180"/>
    </row>
    <row r="64" spans="1:16">
      <c r="A64" s="180" t="s">
        <v>32</v>
      </c>
      <c r="B64" s="180">
        <f>'将来負担比率（分子）の構造'!I$43</f>
        <v>2663</v>
      </c>
      <c r="C64" s="180"/>
      <c r="D64" s="180"/>
      <c r="E64" s="180">
        <f>'将来負担比率（分子）の構造'!J$43</f>
        <v>2601</v>
      </c>
      <c r="F64" s="180"/>
      <c r="G64" s="180"/>
      <c r="H64" s="180">
        <f>'将来負担比率（分子）の構造'!K$43</f>
        <v>2477</v>
      </c>
      <c r="I64" s="180"/>
      <c r="J64" s="180"/>
      <c r="K64" s="180">
        <f>'将来負担比率（分子）の構造'!L$43</f>
        <v>2424</v>
      </c>
      <c r="L64" s="180"/>
      <c r="M64" s="180"/>
      <c r="N64" s="180">
        <f>'将来負担比率（分子）の構造'!M$43</f>
        <v>2361</v>
      </c>
      <c r="O64" s="180"/>
      <c r="P64" s="180"/>
    </row>
    <row r="65" spans="1:16">
      <c r="A65" s="180" t="s">
        <v>31</v>
      </c>
      <c r="B65" s="180">
        <f>'将来負担比率（分子）の構造'!I$42</f>
        <v>192</v>
      </c>
      <c r="C65" s="180"/>
      <c r="D65" s="180"/>
      <c r="E65" s="180">
        <f>'将来負担比率（分子）の構造'!J$42</f>
        <v>166</v>
      </c>
      <c r="F65" s="180"/>
      <c r="G65" s="180"/>
      <c r="H65" s="180">
        <f>'将来負担比率（分子）の構造'!K$42</f>
        <v>141</v>
      </c>
      <c r="I65" s="180"/>
      <c r="J65" s="180"/>
      <c r="K65" s="180">
        <f>'将来負担比率（分子）の構造'!L$42</f>
        <v>117</v>
      </c>
      <c r="L65" s="180"/>
      <c r="M65" s="180"/>
      <c r="N65" s="180">
        <f>'将来負担比率（分子）の構造'!M$42</f>
        <v>93</v>
      </c>
      <c r="O65" s="180"/>
      <c r="P65" s="180"/>
    </row>
    <row r="66" spans="1:16">
      <c r="A66" s="180" t="s">
        <v>30</v>
      </c>
      <c r="B66" s="180">
        <f>'将来負担比率（分子）の構造'!I$41</f>
        <v>3913</v>
      </c>
      <c r="C66" s="180"/>
      <c r="D66" s="180"/>
      <c r="E66" s="180">
        <f>'将来負担比率（分子）の構造'!J$41</f>
        <v>3681</v>
      </c>
      <c r="F66" s="180"/>
      <c r="G66" s="180"/>
      <c r="H66" s="180">
        <f>'将来負担比率（分子）の構造'!K$41</f>
        <v>3722</v>
      </c>
      <c r="I66" s="180"/>
      <c r="J66" s="180"/>
      <c r="K66" s="180">
        <f>'将来負担比率（分子）の構造'!L$41</f>
        <v>3800</v>
      </c>
      <c r="L66" s="180"/>
      <c r="M66" s="180"/>
      <c r="N66" s="180">
        <f>'将来負担比率（分子）の構造'!M$41</f>
        <v>3842</v>
      </c>
      <c r="O66" s="180"/>
      <c r="P66" s="180"/>
    </row>
    <row r="67" spans="1:16">
      <c r="A67" s="180" t="s">
        <v>74</v>
      </c>
      <c r="B67" s="180" t="e">
        <f>NA()</f>
        <v>#N/A</v>
      </c>
      <c r="C67" s="180">
        <f>IF(ISNUMBER('将来負担比率（分子）の構造'!I$53), IF('将来負担比率（分子）の構造'!I$53 &lt; 0, 0, '将来負担比率（分子）の構造'!I$53), NA())</f>
        <v>933</v>
      </c>
      <c r="D67" s="180" t="e">
        <f>NA()</f>
        <v>#N/A</v>
      </c>
      <c r="E67" s="180" t="e">
        <f>NA()</f>
        <v>#N/A</v>
      </c>
      <c r="F67" s="180">
        <f>IF(ISNUMBER('将来負担比率（分子）の構造'!J$53), IF('将来負担比率（分子）の構造'!J$53 &lt; 0, 0, '将来負担比率（分子）の構造'!J$53), NA())</f>
        <v>598</v>
      </c>
      <c r="G67" s="180" t="e">
        <f>NA()</f>
        <v>#N/A</v>
      </c>
      <c r="H67" s="180" t="e">
        <f>NA()</f>
        <v>#N/A</v>
      </c>
      <c r="I67" s="180">
        <f>IF(ISNUMBER('将来負担比率（分子）の構造'!K$53), IF('将来負担比率（分子）の構造'!K$53 &lt; 0, 0, '将来負担比率（分子）の構造'!K$53), NA())</f>
        <v>205</v>
      </c>
      <c r="J67" s="180" t="e">
        <f>NA()</f>
        <v>#N/A</v>
      </c>
      <c r="K67" s="180" t="e">
        <f>NA()</f>
        <v>#N/A</v>
      </c>
      <c r="L67" s="180">
        <f>IF(ISNUMBER('将来負担比率（分子）の構造'!L$53), IF('将来負担比率（分子）の構造'!L$53 &lt; 0, 0, '将来負担比率（分子）の構造'!L$53), NA())</f>
        <v>171</v>
      </c>
      <c r="M67" s="180" t="e">
        <f>NA()</f>
        <v>#N/A</v>
      </c>
      <c r="N67" s="180" t="e">
        <f>NA()</f>
        <v>#N/A</v>
      </c>
      <c r="O67" s="180">
        <f>IF(ISNUMBER('将来負担比率（分子）の構造'!M$53), IF('将来負担比率（分子）の構造'!M$53 &lt; 0, 0, '将来負担比率（分子）の構造'!M$53), NA())</f>
        <v>24</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968</v>
      </c>
      <c r="C72" s="184">
        <f>基金残高に係る経年分析!G55</f>
        <v>996</v>
      </c>
      <c r="D72" s="184">
        <f>基金残高に係る経年分析!H55</f>
        <v>938</v>
      </c>
    </row>
    <row r="73" spans="1:16">
      <c r="A73" s="183" t="s">
        <v>77</v>
      </c>
      <c r="B73" s="184">
        <f>基金残高に係る経年分析!F56</f>
        <v>148</v>
      </c>
      <c r="C73" s="184">
        <f>基金残高に係る経年分析!G56</f>
        <v>148</v>
      </c>
      <c r="D73" s="184">
        <f>基金残高に係る経年分析!H56</f>
        <v>148</v>
      </c>
    </row>
    <row r="74" spans="1:16">
      <c r="A74" s="183" t="s">
        <v>78</v>
      </c>
      <c r="B74" s="184">
        <f>基金残高に係る経年分析!F57</f>
        <v>802</v>
      </c>
      <c r="C74" s="184">
        <f>基金残高に係る経年分析!G57</f>
        <v>802</v>
      </c>
      <c r="D74" s="184">
        <f>基金残高に係る経年分析!H57</f>
        <v>997</v>
      </c>
    </row>
  </sheetData>
  <sheetProtection algorithmName="SHA-512" hashValue="509+6I1TkI1c0sjdLh3PtGbSeAKB/CAVEmS5ma1EKZRwyFQiFqyx7yykS9Y9YTyzmbW4/T6TZxXnom9Lhw1bnQ==" saltValue="cLrNvNJeuCWs15q34dTj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2"/>
  <sheetViews>
    <sheetView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c r="A1" s="385"/>
      <c r="B1" s="386"/>
      <c r="DD1" s="387"/>
      <c r="DE1" s="387"/>
    </row>
    <row r="2" spans="1:143">
      <c r="A2" s="385"/>
      <c r="B2" s="386"/>
      <c r="DD2" s="387"/>
      <c r="DE2" s="387"/>
    </row>
    <row r="3" spans="1:143">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c r="A4" s="388"/>
      <c r="C4" s="388"/>
      <c r="O4" s="388"/>
      <c r="P4" s="388"/>
      <c r="Q4" s="388"/>
      <c r="R4" s="388"/>
      <c r="S4" s="388"/>
      <c r="T4" s="388"/>
      <c r="U4" s="388"/>
      <c r="V4" s="388"/>
      <c r="W4" s="388"/>
      <c r="X4" s="388"/>
      <c r="Y4" s="388"/>
      <c r="Z4" s="388"/>
      <c r="AA4" s="388"/>
      <c r="AB4" s="388"/>
      <c r="AC4" s="388"/>
      <c r="AD4" s="388"/>
      <c r="AE4" s="388"/>
      <c r="AF4" s="388"/>
      <c r="AG4" s="388"/>
      <c r="AH4" s="388"/>
      <c r="AI4" s="388"/>
      <c r="AU4" s="388"/>
      <c r="BG4" s="388"/>
      <c r="BS4" s="388"/>
      <c r="CE4" s="388"/>
      <c r="CQ4" s="388"/>
      <c r="DD4" s="387"/>
      <c r="DE4" s="387"/>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c r="EM11" s="290" t="s">
        <v>593</v>
      </c>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c r="EM13" s="290" t="s">
        <v>593</v>
      </c>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s="290" customFormat="1">
      <c r="A19" s="387"/>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291"/>
      <c r="DG19" s="291"/>
      <c r="DH19" s="291"/>
      <c r="DI19" s="291"/>
      <c r="DJ19" s="291"/>
      <c r="DK19" s="291"/>
      <c r="DL19" s="291"/>
      <c r="DM19" s="291"/>
      <c r="DN19" s="291"/>
      <c r="DO19" s="291"/>
      <c r="DP19" s="291"/>
      <c r="DQ19" s="291"/>
      <c r="DR19" s="291"/>
      <c r="DS19" s="291"/>
      <c r="DT19" s="291"/>
      <c r="DU19" s="291"/>
      <c r="DV19" s="291"/>
      <c r="DW19" s="291"/>
    </row>
    <row r="20" spans="1:351">
      <c r="DD20" s="387"/>
      <c r="DE20" s="387"/>
    </row>
    <row r="21" spans="1:351">
      <c r="DD21" s="387"/>
      <c r="DE21" s="387"/>
    </row>
    <row r="22" spans="1:351" ht="17.25">
      <c r="B22" s="389"/>
      <c r="C22" s="390"/>
      <c r="D22" s="390"/>
      <c r="E22" s="390"/>
      <c r="F22" s="390"/>
      <c r="G22" s="390"/>
      <c r="H22" s="390"/>
      <c r="I22" s="390"/>
      <c r="J22" s="390"/>
      <c r="K22" s="390"/>
      <c r="L22" s="390"/>
      <c r="M22" s="390"/>
      <c r="N22" s="391"/>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1"/>
      <c r="AU22" s="390"/>
      <c r="AV22" s="390"/>
      <c r="AW22" s="390"/>
      <c r="AX22" s="390"/>
      <c r="AY22" s="390"/>
      <c r="AZ22" s="390"/>
      <c r="BA22" s="390"/>
      <c r="BB22" s="390"/>
      <c r="BC22" s="390"/>
      <c r="BD22" s="390"/>
      <c r="BE22" s="390"/>
      <c r="BF22" s="391"/>
      <c r="BG22" s="390"/>
      <c r="BH22" s="390"/>
      <c r="BI22" s="390"/>
      <c r="BJ22" s="390"/>
      <c r="BK22" s="390"/>
      <c r="BL22" s="390"/>
      <c r="BM22" s="390"/>
      <c r="BN22" s="390"/>
      <c r="BO22" s="390"/>
      <c r="BP22" s="390"/>
      <c r="BQ22" s="390"/>
      <c r="BR22" s="391"/>
      <c r="BS22" s="390"/>
      <c r="BT22" s="390"/>
      <c r="BU22" s="390"/>
      <c r="BV22" s="390"/>
      <c r="BW22" s="390"/>
      <c r="BX22" s="390"/>
      <c r="BY22" s="390"/>
      <c r="BZ22" s="390"/>
      <c r="CA22" s="390"/>
      <c r="CB22" s="390"/>
      <c r="CC22" s="390"/>
      <c r="CD22" s="391"/>
      <c r="CE22" s="390"/>
      <c r="CF22" s="390"/>
      <c r="CG22" s="390"/>
      <c r="CH22" s="390"/>
      <c r="CI22" s="390"/>
      <c r="CJ22" s="390"/>
      <c r="CK22" s="390"/>
      <c r="CL22" s="390"/>
      <c r="CM22" s="390"/>
      <c r="CN22" s="390"/>
      <c r="CO22" s="390"/>
      <c r="CP22" s="391"/>
      <c r="CQ22" s="390"/>
      <c r="CR22" s="390"/>
      <c r="CS22" s="390"/>
      <c r="CT22" s="390"/>
      <c r="CU22" s="390"/>
      <c r="CV22" s="390"/>
      <c r="CW22" s="390"/>
      <c r="CX22" s="390"/>
      <c r="CY22" s="390"/>
      <c r="CZ22" s="390"/>
      <c r="DA22" s="390"/>
      <c r="DB22" s="391"/>
      <c r="DC22" s="390"/>
      <c r="DD22" s="392"/>
      <c r="DE22" s="387"/>
      <c r="MM22" s="393"/>
    </row>
    <row r="23" spans="1:351" ht="17.25">
      <c r="B23" s="394"/>
      <c r="MM23" s="393"/>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4"/>
    </row>
    <row r="40" spans="2:109">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7"/>
      <c r="CU40" s="397"/>
      <c r="CV40" s="397"/>
      <c r="CW40" s="397"/>
      <c r="CX40" s="397"/>
      <c r="CY40" s="397"/>
      <c r="CZ40" s="397"/>
      <c r="DA40" s="397"/>
      <c r="DB40" s="397"/>
      <c r="DC40" s="397"/>
      <c r="DD40" s="398"/>
    </row>
    <row r="41" spans="2:109">
      <c r="B41" s="399"/>
      <c r="DD41" s="399"/>
      <c r="DE41" s="387"/>
    </row>
    <row r="42" spans="2:109" ht="17.25">
      <c r="B42" s="400" t="s">
        <v>594</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0"/>
      <c r="BL42" s="390"/>
      <c r="BM42" s="390"/>
      <c r="BN42" s="390"/>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0"/>
      <c r="CK42" s="390"/>
      <c r="CL42" s="390"/>
      <c r="CM42" s="390"/>
      <c r="CN42" s="390"/>
      <c r="CO42" s="390"/>
      <c r="CP42" s="390"/>
      <c r="CQ42" s="390"/>
      <c r="CR42" s="390"/>
      <c r="CS42" s="390"/>
      <c r="CT42" s="390"/>
      <c r="CU42" s="390"/>
      <c r="CV42" s="390"/>
      <c r="CW42" s="390"/>
      <c r="CX42" s="390"/>
      <c r="CY42" s="390"/>
      <c r="CZ42" s="390"/>
      <c r="DA42" s="390"/>
      <c r="DB42" s="390"/>
      <c r="DC42" s="390"/>
      <c r="DD42" s="392"/>
    </row>
    <row r="43" spans="2:109">
      <c r="B43" s="394"/>
      <c r="G43" s="401"/>
      <c r="I43" s="402"/>
      <c r="J43" s="402"/>
      <c r="K43" s="402"/>
      <c r="AM43" s="401"/>
      <c r="AN43" s="401" t="s">
        <v>595</v>
      </c>
      <c r="AP43" s="402"/>
      <c r="AQ43" s="402"/>
      <c r="AR43" s="402"/>
      <c r="AY43" s="401"/>
      <c r="BA43" s="402"/>
      <c r="BB43" s="402"/>
      <c r="BC43" s="402"/>
      <c r="BK43" s="401"/>
      <c r="BM43" s="402"/>
      <c r="BN43" s="402"/>
      <c r="BO43" s="402"/>
      <c r="BW43" s="401"/>
      <c r="BY43" s="402"/>
      <c r="BZ43" s="402"/>
      <c r="CA43" s="402"/>
      <c r="CI43" s="401"/>
      <c r="CK43" s="402"/>
      <c r="CL43" s="402"/>
      <c r="CM43" s="402"/>
      <c r="CU43" s="401"/>
      <c r="CW43" s="402"/>
      <c r="CX43" s="402"/>
      <c r="CY43" s="402"/>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AN48" s="1314"/>
      <c r="AO48" s="1315"/>
      <c r="AP48" s="1315"/>
      <c r="AQ48" s="1315"/>
      <c r="AR48" s="1315"/>
      <c r="AS48" s="1315"/>
      <c r="AT48" s="1315"/>
      <c r="AU48" s="1315"/>
      <c r="AV48" s="1315"/>
      <c r="AW48" s="1315"/>
      <c r="AX48" s="1315"/>
      <c r="AY48" s="1315"/>
      <c r="AZ48" s="1315"/>
      <c r="BA48" s="1315"/>
      <c r="BB48" s="1315"/>
      <c r="BC48" s="1315"/>
      <c r="BD48" s="1315"/>
      <c r="BE48" s="1315"/>
      <c r="BF48" s="1315"/>
      <c r="BG48" s="1315"/>
      <c r="BH48" s="1315"/>
      <c r="BI48" s="1315"/>
      <c r="BJ48" s="1315"/>
      <c r="BK48" s="1315"/>
      <c r="BL48" s="1315"/>
      <c r="BM48" s="1315"/>
      <c r="BN48" s="1315"/>
      <c r="BO48" s="1315"/>
      <c r="BP48" s="1315"/>
      <c r="BQ48" s="1315"/>
      <c r="BR48" s="1315"/>
      <c r="BS48" s="1315"/>
      <c r="BT48" s="1315"/>
      <c r="BU48" s="1315"/>
      <c r="BV48" s="1315"/>
      <c r="BW48" s="1315"/>
      <c r="BX48" s="1315"/>
      <c r="BY48" s="1315"/>
      <c r="BZ48" s="1315"/>
      <c r="CA48" s="1315"/>
      <c r="CB48" s="1315"/>
      <c r="CC48" s="1315"/>
      <c r="CD48" s="1315"/>
      <c r="CE48" s="1315"/>
      <c r="CF48" s="1315"/>
      <c r="CG48" s="1315"/>
      <c r="CH48" s="1315"/>
      <c r="CI48" s="1315"/>
      <c r="CJ48" s="1315"/>
      <c r="CK48" s="1315"/>
      <c r="CL48" s="1315"/>
      <c r="CM48" s="1315"/>
      <c r="CN48" s="1315"/>
      <c r="CO48" s="1315"/>
      <c r="CP48" s="1315"/>
      <c r="CQ48" s="1315"/>
      <c r="CR48" s="1315"/>
      <c r="CS48" s="1315"/>
      <c r="CT48" s="1315"/>
      <c r="CU48" s="1315"/>
      <c r="CV48" s="1315"/>
      <c r="CW48" s="1315"/>
      <c r="CX48" s="1315"/>
      <c r="CY48" s="1315"/>
      <c r="CZ48" s="1315"/>
      <c r="DA48" s="1315"/>
      <c r="DB48" s="1315"/>
      <c r="DC48" s="1316"/>
    </row>
    <row r="49" spans="1:109">
      <c r="B49" s="394"/>
      <c r="H49" s="403"/>
      <c r="I49" s="403"/>
      <c r="J49" s="403"/>
      <c r="AN49" s="403"/>
      <c r="AO49" s="403"/>
      <c r="AP49" s="403"/>
      <c r="AZ49" s="403"/>
      <c r="BA49" s="403"/>
      <c r="BB49" s="403"/>
      <c r="BL49" s="403"/>
      <c r="BM49" s="403"/>
      <c r="BN49" s="403"/>
      <c r="BX49" s="403"/>
      <c r="BY49" s="403"/>
      <c r="BZ49" s="403"/>
      <c r="CJ49" s="403"/>
      <c r="CK49" s="403"/>
      <c r="CL49" s="403"/>
      <c r="CV49" s="403"/>
      <c r="CW49" s="403"/>
      <c r="CX49" s="403"/>
    </row>
    <row r="50" spans="1:109">
      <c r="B50" s="394"/>
      <c r="AN50" s="387" t="s">
        <v>596</v>
      </c>
    </row>
    <row r="51" spans="1:109">
      <c r="B51" s="394"/>
      <c r="G51" s="1317"/>
      <c r="H51" s="1317"/>
      <c r="I51" s="1317"/>
      <c r="J51" s="1317"/>
      <c r="K51" s="404"/>
      <c r="L51" s="404"/>
      <c r="M51" s="405"/>
      <c r="N51" s="405"/>
      <c r="AN51" s="1318"/>
      <c r="AO51" s="1319"/>
      <c r="AP51" s="1319"/>
      <c r="AQ51" s="1319"/>
      <c r="AR51" s="1319"/>
      <c r="AS51" s="1319"/>
      <c r="AT51" s="1319"/>
      <c r="AU51" s="1319"/>
      <c r="AV51" s="1319"/>
      <c r="AW51" s="1319"/>
      <c r="AX51" s="1319"/>
      <c r="AY51" s="1319"/>
      <c r="AZ51" s="1319"/>
      <c r="BA51" s="1319"/>
      <c r="BB51" s="1319"/>
      <c r="BC51" s="1319"/>
      <c r="BD51" s="1319"/>
      <c r="BE51" s="1319"/>
      <c r="BF51" s="1319"/>
      <c r="BG51" s="1319"/>
      <c r="BH51" s="1319"/>
      <c r="BI51" s="1319"/>
      <c r="BJ51" s="1319"/>
      <c r="BK51" s="1319"/>
      <c r="BL51" s="1319"/>
      <c r="BM51" s="1319"/>
      <c r="BN51" s="1319"/>
      <c r="BO51" s="1320"/>
      <c r="BP51" s="1321" t="s">
        <v>555</v>
      </c>
      <c r="BQ51" s="1321"/>
      <c r="BR51" s="1321"/>
      <c r="BS51" s="1321"/>
      <c r="BT51" s="1321"/>
      <c r="BU51" s="1321"/>
      <c r="BV51" s="1321"/>
      <c r="BW51" s="1321"/>
      <c r="BX51" s="1321" t="s">
        <v>556</v>
      </c>
      <c r="BY51" s="1321"/>
      <c r="BZ51" s="1321"/>
      <c r="CA51" s="1321"/>
      <c r="CB51" s="1321"/>
      <c r="CC51" s="1321"/>
      <c r="CD51" s="1321"/>
      <c r="CE51" s="1321"/>
      <c r="CF51" s="1321" t="s">
        <v>557</v>
      </c>
      <c r="CG51" s="1321"/>
      <c r="CH51" s="1321"/>
      <c r="CI51" s="1321"/>
      <c r="CJ51" s="1321"/>
      <c r="CK51" s="1321"/>
      <c r="CL51" s="1321"/>
      <c r="CM51" s="1321"/>
      <c r="CN51" s="1321" t="s">
        <v>558</v>
      </c>
      <c r="CO51" s="1321"/>
      <c r="CP51" s="1321"/>
      <c r="CQ51" s="1321"/>
      <c r="CR51" s="1321"/>
      <c r="CS51" s="1321"/>
      <c r="CT51" s="1321"/>
      <c r="CU51" s="1321"/>
      <c r="CV51" s="1321" t="s">
        <v>559</v>
      </c>
      <c r="CW51" s="1321"/>
      <c r="CX51" s="1321"/>
      <c r="CY51" s="1321"/>
      <c r="CZ51" s="1321"/>
      <c r="DA51" s="1321"/>
      <c r="DB51" s="1321"/>
      <c r="DC51" s="1321"/>
    </row>
    <row r="52" spans="1:109" ht="13.5" customHeight="1">
      <c r="B52" s="394"/>
      <c r="G52" s="1328"/>
      <c r="H52" s="1328"/>
      <c r="I52" s="1326"/>
      <c r="J52" s="1326"/>
      <c r="K52" s="1324"/>
      <c r="L52" s="1324"/>
      <c r="M52" s="1324"/>
      <c r="N52" s="1324"/>
      <c r="AM52" s="403"/>
      <c r="AN52" s="1325" t="s">
        <v>597</v>
      </c>
      <c r="AO52" s="1325"/>
      <c r="AP52" s="1325"/>
      <c r="AQ52" s="1325"/>
      <c r="AR52" s="1325"/>
      <c r="AS52" s="1325"/>
      <c r="AT52" s="1325"/>
      <c r="AU52" s="1325"/>
      <c r="AV52" s="1325"/>
      <c r="AW52" s="1325"/>
      <c r="AX52" s="1325"/>
      <c r="AY52" s="1325"/>
      <c r="AZ52" s="1325"/>
      <c r="BA52" s="1325"/>
      <c r="BB52" s="1325" t="s">
        <v>601</v>
      </c>
      <c r="BC52" s="1325"/>
      <c r="BD52" s="1325"/>
      <c r="BE52" s="1325"/>
      <c r="BF52" s="1325"/>
      <c r="BG52" s="1325"/>
      <c r="BH52" s="1325"/>
      <c r="BI52" s="1325"/>
      <c r="BJ52" s="1325"/>
      <c r="BK52" s="1325"/>
      <c r="BL52" s="1325"/>
      <c r="BM52" s="1325"/>
      <c r="BN52" s="1325"/>
      <c r="BO52" s="1325"/>
      <c r="BP52" s="1322"/>
      <c r="BQ52" s="1323"/>
      <c r="BR52" s="1323"/>
      <c r="BS52" s="1323"/>
      <c r="BT52" s="1323"/>
      <c r="BU52" s="1323"/>
      <c r="BV52" s="1323"/>
      <c r="BW52" s="1323"/>
      <c r="BX52" s="1322"/>
      <c r="BY52" s="1323"/>
      <c r="BZ52" s="1323"/>
      <c r="CA52" s="1323"/>
      <c r="CB52" s="1323"/>
      <c r="CC52" s="1323"/>
      <c r="CD52" s="1323"/>
      <c r="CE52" s="1323"/>
      <c r="CF52" s="1322"/>
      <c r="CG52" s="1323"/>
      <c r="CH52" s="1323"/>
      <c r="CI52" s="1323"/>
      <c r="CJ52" s="1323"/>
      <c r="CK52" s="1323"/>
      <c r="CL52" s="1323"/>
      <c r="CM52" s="1323"/>
      <c r="CN52" s="1322"/>
      <c r="CO52" s="1323"/>
      <c r="CP52" s="1323"/>
      <c r="CQ52" s="1323"/>
      <c r="CR52" s="1323"/>
      <c r="CS52" s="1323"/>
      <c r="CT52" s="1323"/>
      <c r="CU52" s="1323"/>
      <c r="CV52" s="1322"/>
      <c r="CW52" s="1323"/>
      <c r="CX52" s="1323"/>
      <c r="CY52" s="1323"/>
      <c r="CZ52" s="1323"/>
      <c r="DA52" s="1323"/>
      <c r="DB52" s="1323"/>
      <c r="DC52" s="1323"/>
    </row>
    <row r="53" spans="1:109">
      <c r="B53" s="394"/>
      <c r="G53" s="1328"/>
      <c r="H53" s="1328"/>
      <c r="I53" s="1326"/>
      <c r="J53" s="1326"/>
      <c r="K53" s="1324"/>
      <c r="L53" s="1324"/>
      <c r="M53" s="1324"/>
      <c r="N53" s="1324"/>
      <c r="AM53" s="403"/>
      <c r="AN53" s="1325"/>
      <c r="AO53" s="1325"/>
      <c r="AP53" s="1325"/>
      <c r="AQ53" s="1325"/>
      <c r="AR53" s="1325"/>
      <c r="AS53" s="1325"/>
      <c r="AT53" s="1325"/>
      <c r="AU53" s="1325"/>
      <c r="AV53" s="1325"/>
      <c r="AW53" s="1325"/>
      <c r="AX53" s="1325"/>
      <c r="AY53" s="1325"/>
      <c r="AZ53" s="1325"/>
      <c r="BA53" s="1325"/>
      <c r="BB53" s="1325"/>
      <c r="BC53" s="1325"/>
      <c r="BD53" s="1325"/>
      <c r="BE53" s="1325"/>
      <c r="BF53" s="1325"/>
      <c r="BG53" s="1325"/>
      <c r="BH53" s="1325"/>
      <c r="BI53" s="1325"/>
      <c r="BJ53" s="1325"/>
      <c r="BK53" s="1325"/>
      <c r="BL53" s="1325"/>
      <c r="BM53" s="1325"/>
      <c r="BN53" s="1325"/>
      <c r="BO53" s="1325"/>
      <c r="BP53" s="1323"/>
      <c r="BQ53" s="1323"/>
      <c r="BR53" s="1323"/>
      <c r="BS53" s="1323"/>
      <c r="BT53" s="1323"/>
      <c r="BU53" s="1323"/>
      <c r="BV53" s="1323"/>
      <c r="BW53" s="1323"/>
      <c r="BX53" s="1323"/>
      <c r="BY53" s="1323"/>
      <c r="BZ53" s="1323"/>
      <c r="CA53" s="1323"/>
      <c r="CB53" s="1323"/>
      <c r="CC53" s="1323"/>
      <c r="CD53" s="1323"/>
      <c r="CE53" s="1323"/>
      <c r="CF53" s="1323"/>
      <c r="CG53" s="1323"/>
      <c r="CH53" s="1323"/>
      <c r="CI53" s="1323"/>
      <c r="CJ53" s="1323"/>
      <c r="CK53" s="1323"/>
      <c r="CL53" s="1323"/>
      <c r="CM53" s="1323"/>
      <c r="CN53" s="1323"/>
      <c r="CO53" s="1323"/>
      <c r="CP53" s="1323"/>
      <c r="CQ53" s="1323"/>
      <c r="CR53" s="1323"/>
      <c r="CS53" s="1323"/>
      <c r="CT53" s="1323"/>
      <c r="CU53" s="1323"/>
      <c r="CV53" s="1323"/>
      <c r="CW53" s="1323"/>
      <c r="CX53" s="1323"/>
      <c r="CY53" s="1323"/>
      <c r="CZ53" s="1323"/>
      <c r="DA53" s="1323"/>
      <c r="DB53" s="1323"/>
      <c r="DC53" s="1323"/>
    </row>
    <row r="54" spans="1:109" ht="13.5" customHeight="1">
      <c r="A54" s="402"/>
      <c r="B54" s="394"/>
      <c r="G54" s="1328"/>
      <c r="H54" s="1328"/>
      <c r="I54" s="1317"/>
      <c r="J54" s="1317"/>
      <c r="K54" s="1324"/>
      <c r="L54" s="1324"/>
      <c r="M54" s="1324"/>
      <c r="N54" s="1324"/>
      <c r="AM54" s="403"/>
      <c r="AN54" s="1325"/>
      <c r="AO54" s="1325"/>
      <c r="AP54" s="1325"/>
      <c r="AQ54" s="1325"/>
      <c r="AR54" s="1325"/>
      <c r="AS54" s="1325"/>
      <c r="AT54" s="1325"/>
      <c r="AU54" s="1325"/>
      <c r="AV54" s="1325"/>
      <c r="AW54" s="1325"/>
      <c r="AX54" s="1325"/>
      <c r="AY54" s="1325"/>
      <c r="AZ54" s="1325"/>
      <c r="BA54" s="1325"/>
      <c r="BB54" s="1325" t="s">
        <v>602</v>
      </c>
      <c r="BC54" s="1325"/>
      <c r="BD54" s="1325"/>
      <c r="BE54" s="1325"/>
      <c r="BF54" s="1325"/>
      <c r="BG54" s="1325"/>
      <c r="BH54" s="1325"/>
      <c r="BI54" s="1325"/>
      <c r="BJ54" s="1325"/>
      <c r="BK54" s="1325"/>
      <c r="BL54" s="1325"/>
      <c r="BM54" s="1325"/>
      <c r="BN54" s="1325"/>
      <c r="BO54" s="1325"/>
      <c r="BP54" s="1322"/>
      <c r="BQ54" s="1323"/>
      <c r="BR54" s="1323"/>
      <c r="BS54" s="1323"/>
      <c r="BT54" s="1323"/>
      <c r="BU54" s="1323"/>
      <c r="BV54" s="1323"/>
      <c r="BW54" s="1323"/>
      <c r="BX54" s="1322"/>
      <c r="BY54" s="1323"/>
      <c r="BZ54" s="1323"/>
      <c r="CA54" s="1323"/>
      <c r="CB54" s="1323"/>
      <c r="CC54" s="1323"/>
      <c r="CD54" s="1323"/>
      <c r="CE54" s="1323"/>
      <c r="CF54" s="1322"/>
      <c r="CG54" s="1323"/>
      <c r="CH54" s="1323"/>
      <c r="CI54" s="1323"/>
      <c r="CJ54" s="1323"/>
      <c r="CK54" s="1323"/>
      <c r="CL54" s="1323"/>
      <c r="CM54" s="1323"/>
      <c r="CN54" s="1322"/>
      <c r="CO54" s="1323"/>
      <c r="CP54" s="1323"/>
      <c r="CQ54" s="1323"/>
      <c r="CR54" s="1323"/>
      <c r="CS54" s="1323"/>
      <c r="CT54" s="1323"/>
      <c r="CU54" s="1323"/>
      <c r="CV54" s="1322"/>
      <c r="CW54" s="1323"/>
      <c r="CX54" s="1323"/>
      <c r="CY54" s="1323"/>
      <c r="CZ54" s="1323"/>
      <c r="DA54" s="1323"/>
      <c r="DB54" s="1323"/>
      <c r="DC54" s="1323"/>
    </row>
    <row r="55" spans="1:109">
      <c r="A55" s="402"/>
      <c r="B55" s="394"/>
      <c r="G55" s="1328"/>
      <c r="H55" s="1328"/>
      <c r="I55" s="1317"/>
      <c r="J55" s="1317"/>
      <c r="K55" s="1324"/>
      <c r="L55" s="1324"/>
      <c r="M55" s="1324"/>
      <c r="N55" s="1324"/>
      <c r="AM55" s="403"/>
      <c r="AN55" s="1325"/>
      <c r="AO55" s="1325"/>
      <c r="AP55" s="1325"/>
      <c r="AQ55" s="1325"/>
      <c r="AR55" s="1325"/>
      <c r="AS55" s="1325"/>
      <c r="AT55" s="1325"/>
      <c r="AU55" s="1325"/>
      <c r="AV55" s="1325"/>
      <c r="AW55" s="1325"/>
      <c r="AX55" s="1325"/>
      <c r="AY55" s="1325"/>
      <c r="AZ55" s="1325"/>
      <c r="BA55" s="1325"/>
      <c r="BB55" s="1325"/>
      <c r="BC55" s="1325"/>
      <c r="BD55" s="1325"/>
      <c r="BE55" s="1325"/>
      <c r="BF55" s="1325"/>
      <c r="BG55" s="1325"/>
      <c r="BH55" s="1325"/>
      <c r="BI55" s="1325"/>
      <c r="BJ55" s="1325"/>
      <c r="BK55" s="1325"/>
      <c r="BL55" s="1325"/>
      <c r="BM55" s="1325"/>
      <c r="BN55" s="1325"/>
      <c r="BO55" s="1325"/>
      <c r="BP55" s="1323"/>
      <c r="BQ55" s="1323"/>
      <c r="BR55" s="1323"/>
      <c r="BS55" s="1323"/>
      <c r="BT55" s="1323"/>
      <c r="BU55" s="1323"/>
      <c r="BV55" s="1323"/>
      <c r="BW55" s="1323"/>
      <c r="BX55" s="1323"/>
      <c r="BY55" s="1323"/>
      <c r="BZ55" s="1323"/>
      <c r="CA55" s="1323"/>
      <c r="CB55" s="1323"/>
      <c r="CC55" s="1323"/>
      <c r="CD55" s="1323"/>
      <c r="CE55" s="1323"/>
      <c r="CF55" s="1323"/>
      <c r="CG55" s="1323"/>
      <c r="CH55" s="1323"/>
      <c r="CI55" s="1323"/>
      <c r="CJ55" s="1323"/>
      <c r="CK55" s="1323"/>
      <c r="CL55" s="1323"/>
      <c r="CM55" s="1323"/>
      <c r="CN55" s="1323"/>
      <c r="CO55" s="1323"/>
      <c r="CP55" s="1323"/>
      <c r="CQ55" s="1323"/>
      <c r="CR55" s="1323"/>
      <c r="CS55" s="1323"/>
      <c r="CT55" s="1323"/>
      <c r="CU55" s="1323"/>
      <c r="CV55" s="1323"/>
      <c r="CW55" s="1323"/>
      <c r="CX55" s="1323"/>
      <c r="CY55" s="1323"/>
      <c r="CZ55" s="1323"/>
      <c r="DA55" s="1323"/>
      <c r="DB55" s="1323"/>
      <c r="DC55" s="1323"/>
    </row>
    <row r="56" spans="1:109" ht="13.5" customHeight="1">
      <c r="A56" s="402"/>
      <c r="B56" s="394"/>
      <c r="G56" s="1317"/>
      <c r="H56" s="1317"/>
      <c r="I56" s="1317"/>
      <c r="J56" s="1317"/>
      <c r="K56" s="1324"/>
      <c r="L56" s="1324"/>
      <c r="M56" s="1324"/>
      <c r="N56" s="1324"/>
      <c r="AN56" s="1321" t="s">
        <v>603</v>
      </c>
      <c r="AO56" s="1321"/>
      <c r="AP56" s="1321"/>
      <c r="AQ56" s="1321"/>
      <c r="AR56" s="1321"/>
      <c r="AS56" s="1321"/>
      <c r="AT56" s="1321"/>
      <c r="AU56" s="1321"/>
      <c r="AV56" s="1321"/>
      <c r="AW56" s="1321"/>
      <c r="AX56" s="1321"/>
      <c r="AY56" s="1321"/>
      <c r="AZ56" s="1321"/>
      <c r="BA56" s="1321"/>
      <c r="BB56" s="1325" t="s">
        <v>601</v>
      </c>
      <c r="BC56" s="1325"/>
      <c r="BD56" s="1325"/>
      <c r="BE56" s="1325"/>
      <c r="BF56" s="1325"/>
      <c r="BG56" s="1325"/>
      <c r="BH56" s="1325"/>
      <c r="BI56" s="1325"/>
      <c r="BJ56" s="1325"/>
      <c r="BK56" s="1325"/>
      <c r="BL56" s="1325"/>
      <c r="BM56" s="1325"/>
      <c r="BN56" s="1325"/>
      <c r="BO56" s="1325"/>
      <c r="BP56" s="1322"/>
      <c r="BQ56" s="1323"/>
      <c r="BR56" s="1323"/>
      <c r="BS56" s="1323"/>
      <c r="BT56" s="1323"/>
      <c r="BU56" s="1323"/>
      <c r="BV56" s="1323"/>
      <c r="BW56" s="1323"/>
      <c r="BX56" s="1322"/>
      <c r="BY56" s="1323"/>
      <c r="BZ56" s="1323"/>
      <c r="CA56" s="1323"/>
      <c r="CB56" s="1323"/>
      <c r="CC56" s="1323"/>
      <c r="CD56" s="1323"/>
      <c r="CE56" s="1323"/>
      <c r="CF56" s="1322"/>
      <c r="CG56" s="1323"/>
      <c r="CH56" s="1323"/>
      <c r="CI56" s="1323"/>
      <c r="CJ56" s="1323"/>
      <c r="CK56" s="1323"/>
      <c r="CL56" s="1323"/>
      <c r="CM56" s="1323"/>
      <c r="CN56" s="1322"/>
      <c r="CO56" s="1323"/>
      <c r="CP56" s="1323"/>
      <c r="CQ56" s="1323"/>
      <c r="CR56" s="1323"/>
      <c r="CS56" s="1323"/>
      <c r="CT56" s="1323"/>
      <c r="CU56" s="1323"/>
      <c r="CV56" s="1322"/>
      <c r="CW56" s="1323"/>
      <c r="CX56" s="1323"/>
      <c r="CY56" s="1323"/>
      <c r="CZ56" s="1323"/>
      <c r="DA56" s="1323"/>
      <c r="DB56" s="1323"/>
      <c r="DC56" s="1323"/>
    </row>
    <row r="57" spans="1:109">
      <c r="A57" s="402"/>
      <c r="B57" s="394"/>
      <c r="G57" s="1317"/>
      <c r="H57" s="1317"/>
      <c r="I57" s="1317"/>
      <c r="J57" s="1317"/>
      <c r="K57" s="1324"/>
      <c r="L57" s="1324"/>
      <c r="M57" s="1324"/>
      <c r="N57" s="1324"/>
      <c r="AN57" s="1321"/>
      <c r="AO57" s="1321"/>
      <c r="AP57" s="1321"/>
      <c r="AQ57" s="1321"/>
      <c r="AR57" s="1321"/>
      <c r="AS57" s="1321"/>
      <c r="AT57" s="1321"/>
      <c r="AU57" s="1321"/>
      <c r="AV57" s="1321"/>
      <c r="AW57" s="1321"/>
      <c r="AX57" s="1321"/>
      <c r="AY57" s="1321"/>
      <c r="AZ57" s="1321"/>
      <c r="BA57" s="1321"/>
      <c r="BB57" s="1325"/>
      <c r="BC57" s="1325"/>
      <c r="BD57" s="1325"/>
      <c r="BE57" s="1325"/>
      <c r="BF57" s="1325"/>
      <c r="BG57" s="1325"/>
      <c r="BH57" s="1325"/>
      <c r="BI57" s="1325"/>
      <c r="BJ57" s="1325"/>
      <c r="BK57" s="1325"/>
      <c r="BL57" s="1325"/>
      <c r="BM57" s="1325"/>
      <c r="BN57" s="1325"/>
      <c r="BO57" s="1325"/>
      <c r="BP57" s="1323"/>
      <c r="BQ57" s="1323"/>
      <c r="BR57" s="1323"/>
      <c r="BS57" s="1323"/>
      <c r="BT57" s="1323"/>
      <c r="BU57" s="1323"/>
      <c r="BV57" s="1323"/>
      <c r="BW57" s="1323"/>
      <c r="BX57" s="1323"/>
      <c r="BY57" s="1323"/>
      <c r="BZ57" s="1323"/>
      <c r="CA57" s="1323"/>
      <c r="CB57" s="1323"/>
      <c r="CC57" s="1323"/>
      <c r="CD57" s="1323"/>
      <c r="CE57" s="1323"/>
      <c r="CF57" s="1323"/>
      <c r="CG57" s="1323"/>
      <c r="CH57" s="1323"/>
      <c r="CI57" s="1323"/>
      <c r="CJ57" s="1323"/>
      <c r="CK57" s="1323"/>
      <c r="CL57" s="1323"/>
      <c r="CM57" s="1323"/>
      <c r="CN57" s="1323"/>
      <c r="CO57" s="1323"/>
      <c r="CP57" s="1323"/>
      <c r="CQ57" s="1323"/>
      <c r="CR57" s="1323"/>
      <c r="CS57" s="1323"/>
      <c r="CT57" s="1323"/>
      <c r="CU57" s="1323"/>
      <c r="CV57" s="1323"/>
      <c r="CW57" s="1323"/>
      <c r="CX57" s="1323"/>
      <c r="CY57" s="1323"/>
      <c r="CZ57" s="1323"/>
      <c r="DA57" s="1323"/>
      <c r="DB57" s="1323"/>
      <c r="DC57" s="1323"/>
    </row>
    <row r="58" spans="1:109" s="402" customFormat="1" ht="13.5" customHeight="1">
      <c r="B58" s="406"/>
      <c r="G58" s="1317"/>
      <c r="H58" s="1317"/>
      <c r="I58" s="1327"/>
      <c r="J58" s="1327"/>
      <c r="K58" s="1324"/>
      <c r="L58" s="1324"/>
      <c r="M58" s="1324"/>
      <c r="N58" s="1324"/>
      <c r="AM58" s="387"/>
      <c r="AN58" s="1321"/>
      <c r="AO58" s="1321"/>
      <c r="AP58" s="1321"/>
      <c r="AQ58" s="1321"/>
      <c r="AR58" s="1321"/>
      <c r="AS58" s="1321"/>
      <c r="AT58" s="1321"/>
      <c r="AU58" s="1321"/>
      <c r="AV58" s="1321"/>
      <c r="AW58" s="1321"/>
      <c r="AX58" s="1321"/>
      <c r="AY58" s="1321"/>
      <c r="AZ58" s="1321"/>
      <c r="BA58" s="1321"/>
      <c r="BB58" s="1325" t="s">
        <v>602</v>
      </c>
      <c r="BC58" s="1325"/>
      <c r="BD58" s="1325"/>
      <c r="BE58" s="1325"/>
      <c r="BF58" s="1325"/>
      <c r="BG58" s="1325"/>
      <c r="BH58" s="1325"/>
      <c r="BI58" s="1325"/>
      <c r="BJ58" s="1325"/>
      <c r="BK58" s="1325"/>
      <c r="BL58" s="1325"/>
      <c r="BM58" s="1325"/>
      <c r="BN58" s="1325"/>
      <c r="BO58" s="1325"/>
      <c r="BP58" s="1322"/>
      <c r="BQ58" s="1323"/>
      <c r="BR58" s="1323"/>
      <c r="BS58" s="1323"/>
      <c r="BT58" s="1323"/>
      <c r="BU58" s="1323"/>
      <c r="BV58" s="1323"/>
      <c r="BW58" s="1323"/>
      <c r="BX58" s="1322"/>
      <c r="BY58" s="1323"/>
      <c r="BZ58" s="1323"/>
      <c r="CA58" s="1323"/>
      <c r="CB58" s="1323"/>
      <c r="CC58" s="1323"/>
      <c r="CD58" s="1323"/>
      <c r="CE58" s="1323"/>
      <c r="CF58" s="1322"/>
      <c r="CG58" s="1323"/>
      <c r="CH58" s="1323"/>
      <c r="CI58" s="1323"/>
      <c r="CJ58" s="1323"/>
      <c r="CK58" s="1323"/>
      <c r="CL58" s="1323"/>
      <c r="CM58" s="1323"/>
      <c r="CN58" s="1322"/>
      <c r="CO58" s="1323"/>
      <c r="CP58" s="1323"/>
      <c r="CQ58" s="1323"/>
      <c r="CR58" s="1323"/>
      <c r="CS58" s="1323"/>
      <c r="CT58" s="1323"/>
      <c r="CU58" s="1323"/>
      <c r="CV58" s="1322"/>
      <c r="CW58" s="1323"/>
      <c r="CX58" s="1323"/>
      <c r="CY58" s="1323"/>
      <c r="CZ58" s="1323"/>
      <c r="DA58" s="1323"/>
      <c r="DB58" s="1323"/>
      <c r="DC58" s="1323"/>
      <c r="DD58" s="407"/>
      <c r="DE58" s="406"/>
    </row>
    <row r="59" spans="1:109" s="402" customFormat="1">
      <c r="A59" s="387"/>
      <c r="B59" s="406"/>
      <c r="G59" s="1317"/>
      <c r="H59" s="1317"/>
      <c r="I59" s="1327"/>
      <c r="J59" s="1327"/>
      <c r="K59" s="1324"/>
      <c r="L59" s="1324"/>
      <c r="M59" s="1324"/>
      <c r="N59" s="1324"/>
      <c r="AM59" s="387"/>
      <c r="AN59" s="1321"/>
      <c r="AO59" s="1321"/>
      <c r="AP59" s="1321"/>
      <c r="AQ59" s="1321"/>
      <c r="AR59" s="1321"/>
      <c r="AS59" s="1321"/>
      <c r="AT59" s="1321"/>
      <c r="AU59" s="1321"/>
      <c r="AV59" s="1321"/>
      <c r="AW59" s="1321"/>
      <c r="AX59" s="1321"/>
      <c r="AY59" s="1321"/>
      <c r="AZ59" s="1321"/>
      <c r="BA59" s="1321"/>
      <c r="BB59" s="1325"/>
      <c r="BC59" s="1325"/>
      <c r="BD59" s="1325"/>
      <c r="BE59" s="1325"/>
      <c r="BF59" s="1325"/>
      <c r="BG59" s="1325"/>
      <c r="BH59" s="1325"/>
      <c r="BI59" s="1325"/>
      <c r="BJ59" s="1325"/>
      <c r="BK59" s="1325"/>
      <c r="BL59" s="1325"/>
      <c r="BM59" s="1325"/>
      <c r="BN59" s="1325"/>
      <c r="BO59" s="1325"/>
      <c r="BP59" s="1323"/>
      <c r="BQ59" s="1323"/>
      <c r="BR59" s="1323"/>
      <c r="BS59" s="1323"/>
      <c r="BT59" s="1323"/>
      <c r="BU59" s="1323"/>
      <c r="BV59" s="1323"/>
      <c r="BW59" s="1323"/>
      <c r="BX59" s="1323"/>
      <c r="BY59" s="1323"/>
      <c r="BZ59" s="1323"/>
      <c r="CA59" s="1323"/>
      <c r="CB59" s="1323"/>
      <c r="CC59" s="1323"/>
      <c r="CD59" s="1323"/>
      <c r="CE59" s="1323"/>
      <c r="CF59" s="1323"/>
      <c r="CG59" s="1323"/>
      <c r="CH59" s="1323"/>
      <c r="CI59" s="1323"/>
      <c r="CJ59" s="1323"/>
      <c r="CK59" s="1323"/>
      <c r="CL59" s="1323"/>
      <c r="CM59" s="1323"/>
      <c r="CN59" s="1323"/>
      <c r="CO59" s="1323"/>
      <c r="CP59" s="1323"/>
      <c r="CQ59" s="1323"/>
      <c r="CR59" s="1323"/>
      <c r="CS59" s="1323"/>
      <c r="CT59" s="1323"/>
      <c r="CU59" s="1323"/>
      <c r="CV59" s="1323"/>
      <c r="CW59" s="1323"/>
      <c r="CX59" s="1323"/>
      <c r="CY59" s="1323"/>
      <c r="CZ59" s="1323"/>
      <c r="DA59" s="1323"/>
      <c r="DB59" s="1323"/>
      <c r="DC59" s="1323"/>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6"/>
      <c r="K61" s="408"/>
      <c r="L61" s="408"/>
      <c r="M61" s="408"/>
      <c r="N61" s="408"/>
      <c r="AQ61" s="408"/>
      <c r="AR61" s="408"/>
      <c r="AS61" s="408"/>
      <c r="AT61" s="408"/>
      <c r="BC61" s="408"/>
      <c r="BD61" s="408"/>
      <c r="BE61" s="408"/>
      <c r="BF61" s="408"/>
      <c r="BO61" s="408"/>
      <c r="BP61" s="408"/>
      <c r="BQ61" s="408"/>
      <c r="BR61" s="408"/>
      <c r="CA61" s="408"/>
      <c r="CB61" s="408"/>
      <c r="CC61" s="408"/>
      <c r="CD61" s="408"/>
      <c r="CM61" s="408"/>
      <c r="CN61" s="408"/>
      <c r="CO61" s="408"/>
      <c r="CP61" s="408"/>
      <c r="CY61" s="408"/>
      <c r="CZ61" s="408"/>
      <c r="DA61" s="408"/>
      <c r="DB61" s="408"/>
      <c r="DC61" s="408"/>
      <c r="DD61" s="407"/>
      <c r="DE61" s="406"/>
    </row>
    <row r="62" spans="1:109" s="402" customFormat="1">
      <c r="A62" s="387"/>
      <c r="B62" s="409"/>
      <c r="C62" s="410"/>
      <c r="D62" s="410"/>
      <c r="E62" s="410"/>
      <c r="F62" s="410"/>
      <c r="G62" s="410"/>
      <c r="H62" s="410"/>
      <c r="I62" s="410"/>
      <c r="J62" s="410"/>
      <c r="K62" s="410"/>
      <c r="L62" s="410"/>
      <c r="M62" s="411"/>
      <c r="N62" s="411"/>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1"/>
      <c r="AT62" s="411"/>
      <c r="AU62" s="410"/>
      <c r="AV62" s="410"/>
      <c r="AW62" s="410"/>
      <c r="AX62" s="410"/>
      <c r="AY62" s="410"/>
      <c r="AZ62" s="410"/>
      <c r="BA62" s="410"/>
      <c r="BB62" s="410"/>
      <c r="BC62" s="410"/>
      <c r="BD62" s="410"/>
      <c r="BE62" s="411"/>
      <c r="BF62" s="411"/>
      <c r="BG62" s="410"/>
      <c r="BH62" s="410"/>
      <c r="BI62" s="410"/>
      <c r="BJ62" s="410"/>
      <c r="BK62" s="410"/>
      <c r="BL62" s="410"/>
      <c r="BM62" s="410"/>
      <c r="BN62" s="410"/>
      <c r="BO62" s="410"/>
      <c r="BP62" s="410"/>
      <c r="BQ62" s="411"/>
      <c r="BR62" s="411"/>
      <c r="BS62" s="410"/>
      <c r="BT62" s="410"/>
      <c r="BU62" s="410"/>
      <c r="BV62" s="410"/>
      <c r="BW62" s="410"/>
      <c r="BX62" s="410"/>
      <c r="BY62" s="410"/>
      <c r="BZ62" s="410"/>
      <c r="CA62" s="410"/>
      <c r="CB62" s="410"/>
      <c r="CC62" s="411"/>
      <c r="CD62" s="411"/>
      <c r="CE62" s="410"/>
      <c r="CF62" s="410"/>
      <c r="CG62" s="410"/>
      <c r="CH62" s="410"/>
      <c r="CI62" s="410"/>
      <c r="CJ62" s="410"/>
      <c r="CK62" s="410"/>
      <c r="CL62" s="410"/>
      <c r="CM62" s="410"/>
      <c r="CN62" s="410"/>
      <c r="CO62" s="411"/>
      <c r="CP62" s="411"/>
      <c r="CQ62" s="410"/>
      <c r="CR62" s="410"/>
      <c r="CS62" s="410"/>
      <c r="CT62" s="410"/>
      <c r="CU62" s="410"/>
      <c r="CV62" s="410"/>
      <c r="CW62" s="410"/>
      <c r="CX62" s="410"/>
      <c r="CY62" s="410"/>
      <c r="CZ62" s="410"/>
      <c r="DA62" s="411"/>
      <c r="DB62" s="411"/>
      <c r="DC62" s="411"/>
      <c r="DD62" s="412"/>
      <c r="DE62" s="406"/>
    </row>
    <row r="63" spans="1:10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87"/>
    </row>
    <row r="64" spans="1:109" ht="17.25">
      <c r="B64" s="413" t="s">
        <v>598</v>
      </c>
    </row>
    <row r="65" spans="2:109">
      <c r="B65" s="394"/>
      <c r="G65" s="401"/>
      <c r="I65" s="414"/>
      <c r="J65" s="414"/>
      <c r="K65" s="414"/>
      <c r="L65" s="414"/>
      <c r="M65" s="414"/>
      <c r="N65" s="415"/>
      <c r="AM65" s="401"/>
      <c r="AN65" s="401" t="s">
        <v>595</v>
      </c>
      <c r="AP65" s="402"/>
      <c r="AQ65" s="402"/>
      <c r="AR65" s="402"/>
      <c r="AY65" s="401"/>
      <c r="BA65" s="402"/>
      <c r="BB65" s="402"/>
      <c r="BC65" s="402"/>
      <c r="BK65" s="401"/>
      <c r="BM65" s="402"/>
      <c r="BN65" s="402"/>
      <c r="BO65" s="402"/>
      <c r="BW65" s="401"/>
      <c r="BY65" s="402"/>
      <c r="BZ65" s="402"/>
      <c r="CA65" s="402"/>
      <c r="CI65" s="401"/>
      <c r="CK65" s="402"/>
      <c r="CL65" s="402"/>
      <c r="CM65" s="402"/>
      <c r="CU65" s="401"/>
      <c r="CW65" s="402"/>
      <c r="CX65" s="402"/>
      <c r="CY65" s="402"/>
    </row>
    <row r="66" spans="2:109" ht="13.5" customHeight="1">
      <c r="B66" s="394"/>
      <c r="AN66" s="1308" t="s">
        <v>599</v>
      </c>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c r="DD66" s="387"/>
      <c r="DE66" s="387"/>
    </row>
    <row r="67" spans="2:109">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c r="DD67" s="387"/>
      <c r="DE67" s="387"/>
    </row>
    <row r="68" spans="2:109">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c r="DD68" s="387"/>
      <c r="DE68" s="387"/>
    </row>
    <row r="69" spans="2:109">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c r="DD69" s="387"/>
      <c r="DE69" s="387"/>
    </row>
    <row r="70" spans="2:109">
      <c r="B70" s="394"/>
      <c r="AN70" s="1314"/>
      <c r="AO70" s="1315"/>
      <c r="AP70" s="1315"/>
      <c r="AQ70" s="1315"/>
      <c r="AR70" s="1315"/>
      <c r="AS70" s="1315"/>
      <c r="AT70" s="1315"/>
      <c r="AU70" s="1315"/>
      <c r="AV70" s="1315"/>
      <c r="AW70" s="1315"/>
      <c r="AX70" s="1315"/>
      <c r="AY70" s="1315"/>
      <c r="AZ70" s="1315"/>
      <c r="BA70" s="1315"/>
      <c r="BB70" s="1315"/>
      <c r="BC70" s="1315"/>
      <c r="BD70" s="1315"/>
      <c r="BE70" s="1315"/>
      <c r="BF70" s="1315"/>
      <c r="BG70" s="1315"/>
      <c r="BH70" s="1315"/>
      <c r="BI70" s="1315"/>
      <c r="BJ70" s="1315"/>
      <c r="BK70" s="1315"/>
      <c r="BL70" s="1315"/>
      <c r="BM70" s="1315"/>
      <c r="BN70" s="1315"/>
      <c r="BO70" s="1315"/>
      <c r="BP70" s="1315"/>
      <c r="BQ70" s="1315"/>
      <c r="BR70" s="1315"/>
      <c r="BS70" s="1315"/>
      <c r="BT70" s="1315"/>
      <c r="BU70" s="1315"/>
      <c r="BV70" s="1315"/>
      <c r="BW70" s="1315"/>
      <c r="BX70" s="1315"/>
      <c r="BY70" s="1315"/>
      <c r="BZ70" s="1315"/>
      <c r="CA70" s="1315"/>
      <c r="CB70" s="1315"/>
      <c r="CC70" s="1315"/>
      <c r="CD70" s="1315"/>
      <c r="CE70" s="1315"/>
      <c r="CF70" s="1315"/>
      <c r="CG70" s="1315"/>
      <c r="CH70" s="1315"/>
      <c r="CI70" s="1315"/>
      <c r="CJ70" s="1315"/>
      <c r="CK70" s="1315"/>
      <c r="CL70" s="1315"/>
      <c r="CM70" s="1315"/>
      <c r="CN70" s="1315"/>
      <c r="CO70" s="1315"/>
      <c r="CP70" s="1315"/>
      <c r="CQ70" s="1315"/>
      <c r="CR70" s="1315"/>
      <c r="CS70" s="1315"/>
      <c r="CT70" s="1315"/>
      <c r="CU70" s="1315"/>
      <c r="CV70" s="1315"/>
      <c r="CW70" s="1315"/>
      <c r="CX70" s="1315"/>
      <c r="CY70" s="1315"/>
      <c r="CZ70" s="1315"/>
      <c r="DA70" s="1315"/>
      <c r="DB70" s="1315"/>
      <c r="DC70" s="1316"/>
      <c r="DD70" s="387"/>
      <c r="DE70" s="387"/>
    </row>
    <row r="71" spans="2:109">
      <c r="B71" s="394"/>
      <c r="H71" s="416"/>
      <c r="I71" s="416"/>
      <c r="J71" s="417"/>
      <c r="K71" s="417"/>
      <c r="L71" s="418"/>
      <c r="M71" s="417"/>
      <c r="N71" s="418"/>
      <c r="AN71" s="403"/>
      <c r="AO71" s="403"/>
      <c r="AP71" s="403"/>
      <c r="AZ71" s="403"/>
      <c r="BA71" s="403"/>
      <c r="BB71" s="403"/>
      <c r="BL71" s="403"/>
      <c r="BM71" s="403"/>
      <c r="BN71" s="403"/>
      <c r="BX71" s="403"/>
      <c r="BY71" s="403"/>
      <c r="BZ71" s="403"/>
      <c r="CJ71" s="403"/>
      <c r="CK71" s="403"/>
      <c r="CL71" s="403"/>
      <c r="CV71" s="403"/>
      <c r="CW71" s="403"/>
      <c r="CX71" s="403"/>
      <c r="DD71" s="387"/>
      <c r="DE71" s="387"/>
    </row>
    <row r="72" spans="2:109">
      <c r="B72" s="394"/>
      <c r="G72" s="419"/>
      <c r="I72" s="420"/>
      <c r="J72" s="417"/>
      <c r="K72" s="417"/>
      <c r="L72" s="418"/>
      <c r="M72" s="417"/>
      <c r="N72" s="418"/>
      <c r="AM72" s="419"/>
      <c r="AN72" s="387" t="s">
        <v>596</v>
      </c>
      <c r="DD72" s="387"/>
      <c r="DE72" s="387"/>
    </row>
    <row r="73" spans="2:109">
      <c r="B73" s="394"/>
      <c r="G73" s="1317"/>
      <c r="H73" s="1317"/>
      <c r="I73" s="1317"/>
      <c r="J73" s="1317"/>
      <c r="K73" s="404"/>
      <c r="L73" s="404"/>
      <c r="M73" s="405"/>
      <c r="N73" s="405"/>
      <c r="AN73" s="1318"/>
      <c r="AO73" s="1319"/>
      <c r="AP73" s="1319"/>
      <c r="AQ73" s="1319"/>
      <c r="AR73" s="1319"/>
      <c r="AS73" s="1319"/>
      <c r="AT73" s="1319"/>
      <c r="AU73" s="1319"/>
      <c r="AV73" s="1319"/>
      <c r="AW73" s="1319"/>
      <c r="AX73" s="1319"/>
      <c r="AY73" s="1319"/>
      <c r="AZ73" s="1319"/>
      <c r="BA73" s="1319"/>
      <c r="BB73" s="1319"/>
      <c r="BC73" s="1319"/>
      <c r="BD73" s="1319"/>
      <c r="BE73" s="1319"/>
      <c r="BF73" s="1319"/>
      <c r="BG73" s="1319"/>
      <c r="BH73" s="1319"/>
      <c r="BI73" s="1319"/>
      <c r="BJ73" s="1319"/>
      <c r="BK73" s="1319"/>
      <c r="BL73" s="1319"/>
      <c r="BM73" s="1319"/>
      <c r="BN73" s="1319"/>
      <c r="BO73" s="1320"/>
      <c r="BP73" s="1321" t="s">
        <v>555</v>
      </c>
      <c r="BQ73" s="1321"/>
      <c r="BR73" s="1321"/>
      <c r="BS73" s="1321"/>
      <c r="BT73" s="1321"/>
      <c r="BU73" s="1321"/>
      <c r="BV73" s="1321"/>
      <c r="BW73" s="1321"/>
      <c r="BX73" s="1321" t="s">
        <v>556</v>
      </c>
      <c r="BY73" s="1321"/>
      <c r="BZ73" s="1321"/>
      <c r="CA73" s="1321"/>
      <c r="CB73" s="1321"/>
      <c r="CC73" s="1321"/>
      <c r="CD73" s="1321"/>
      <c r="CE73" s="1321"/>
      <c r="CF73" s="1321" t="s">
        <v>557</v>
      </c>
      <c r="CG73" s="1321"/>
      <c r="CH73" s="1321"/>
      <c r="CI73" s="1321"/>
      <c r="CJ73" s="1321"/>
      <c r="CK73" s="1321"/>
      <c r="CL73" s="1321"/>
      <c r="CM73" s="1321"/>
      <c r="CN73" s="1321" t="s">
        <v>558</v>
      </c>
      <c r="CO73" s="1321"/>
      <c r="CP73" s="1321"/>
      <c r="CQ73" s="1321"/>
      <c r="CR73" s="1321"/>
      <c r="CS73" s="1321"/>
      <c r="CT73" s="1321"/>
      <c r="CU73" s="1321"/>
      <c r="CV73" s="1321" t="s">
        <v>559</v>
      </c>
      <c r="CW73" s="1321"/>
      <c r="CX73" s="1321"/>
      <c r="CY73" s="1321"/>
      <c r="CZ73" s="1321"/>
      <c r="DA73" s="1321"/>
      <c r="DB73" s="1321"/>
      <c r="DC73" s="1321"/>
      <c r="DD73" s="387"/>
      <c r="DE73" s="387"/>
    </row>
    <row r="74" spans="2:109" ht="13.5" customHeight="1">
      <c r="B74" s="394"/>
      <c r="G74" s="1328"/>
      <c r="H74" s="1328"/>
      <c r="I74" s="1328"/>
      <c r="J74" s="1328"/>
      <c r="K74" s="1329"/>
      <c r="L74" s="1329"/>
      <c r="M74" s="1329"/>
      <c r="N74" s="1329"/>
      <c r="AM74" s="403"/>
      <c r="AN74" s="1325" t="s">
        <v>597</v>
      </c>
      <c r="AO74" s="1325"/>
      <c r="AP74" s="1325"/>
      <c r="AQ74" s="1325"/>
      <c r="AR74" s="1325"/>
      <c r="AS74" s="1325"/>
      <c r="AT74" s="1325"/>
      <c r="AU74" s="1325"/>
      <c r="AV74" s="1325"/>
      <c r="AW74" s="1325"/>
      <c r="AX74" s="1325"/>
      <c r="AY74" s="1325"/>
      <c r="AZ74" s="1325"/>
      <c r="BA74" s="1325"/>
      <c r="BB74" s="1325" t="s">
        <v>601</v>
      </c>
      <c r="BC74" s="1325"/>
      <c r="BD74" s="1325"/>
      <c r="BE74" s="1325"/>
      <c r="BF74" s="1325"/>
      <c r="BG74" s="1325"/>
      <c r="BH74" s="1325"/>
      <c r="BI74" s="1325"/>
      <c r="BJ74" s="1325"/>
      <c r="BK74" s="1325"/>
      <c r="BL74" s="1325"/>
      <c r="BM74" s="1325"/>
      <c r="BN74" s="1325"/>
      <c r="BO74" s="1325"/>
      <c r="BP74" s="1323">
        <v>30.6</v>
      </c>
      <c r="BQ74" s="1323"/>
      <c r="BR74" s="1323"/>
      <c r="BS74" s="1323"/>
      <c r="BT74" s="1323"/>
      <c r="BU74" s="1323"/>
      <c r="BV74" s="1323"/>
      <c r="BW74" s="1323"/>
      <c r="BX74" s="1323">
        <v>18.899999999999999</v>
      </c>
      <c r="BY74" s="1323"/>
      <c r="BZ74" s="1323"/>
      <c r="CA74" s="1323"/>
      <c r="CB74" s="1323"/>
      <c r="CC74" s="1323"/>
      <c r="CD74" s="1323"/>
      <c r="CE74" s="1323"/>
      <c r="CF74" s="1323">
        <v>6.4</v>
      </c>
      <c r="CG74" s="1323"/>
      <c r="CH74" s="1323"/>
      <c r="CI74" s="1323"/>
      <c r="CJ74" s="1323"/>
      <c r="CK74" s="1323"/>
      <c r="CL74" s="1323"/>
      <c r="CM74" s="1323"/>
      <c r="CN74" s="1323">
        <v>5.5</v>
      </c>
      <c r="CO74" s="1323"/>
      <c r="CP74" s="1323"/>
      <c r="CQ74" s="1323"/>
      <c r="CR74" s="1323"/>
      <c r="CS74" s="1323"/>
      <c r="CT74" s="1323"/>
      <c r="CU74" s="1323"/>
      <c r="CV74" s="1323">
        <v>0.7</v>
      </c>
      <c r="CW74" s="1323"/>
      <c r="CX74" s="1323"/>
      <c r="CY74" s="1323"/>
      <c r="CZ74" s="1323"/>
      <c r="DA74" s="1323"/>
      <c r="DB74" s="1323"/>
      <c r="DC74" s="1323"/>
      <c r="DD74" s="387"/>
      <c r="DE74" s="387"/>
    </row>
    <row r="75" spans="2:109">
      <c r="B75" s="394"/>
      <c r="G75" s="1328"/>
      <c r="H75" s="1328"/>
      <c r="I75" s="1328"/>
      <c r="J75" s="1328"/>
      <c r="K75" s="1329"/>
      <c r="L75" s="1329"/>
      <c r="M75" s="1329"/>
      <c r="N75" s="1329"/>
      <c r="AM75" s="403"/>
      <c r="AN75" s="1325"/>
      <c r="AO75" s="1325"/>
      <c r="AP75" s="1325"/>
      <c r="AQ75" s="1325"/>
      <c r="AR75" s="1325"/>
      <c r="AS75" s="1325"/>
      <c r="AT75" s="1325"/>
      <c r="AU75" s="1325"/>
      <c r="AV75" s="1325"/>
      <c r="AW75" s="1325"/>
      <c r="AX75" s="1325"/>
      <c r="AY75" s="1325"/>
      <c r="AZ75" s="1325"/>
      <c r="BA75" s="1325"/>
      <c r="BB75" s="1325"/>
      <c r="BC75" s="1325"/>
      <c r="BD75" s="1325"/>
      <c r="BE75" s="1325"/>
      <c r="BF75" s="1325"/>
      <c r="BG75" s="1325"/>
      <c r="BH75" s="1325"/>
      <c r="BI75" s="1325"/>
      <c r="BJ75" s="1325"/>
      <c r="BK75" s="1325"/>
      <c r="BL75" s="1325"/>
      <c r="BM75" s="1325"/>
      <c r="BN75" s="1325"/>
      <c r="BO75" s="1325"/>
      <c r="BP75" s="1323"/>
      <c r="BQ75" s="1323"/>
      <c r="BR75" s="1323"/>
      <c r="BS75" s="1323"/>
      <c r="BT75" s="1323"/>
      <c r="BU75" s="1323"/>
      <c r="BV75" s="1323"/>
      <c r="BW75" s="1323"/>
      <c r="BX75" s="1323"/>
      <c r="BY75" s="1323"/>
      <c r="BZ75" s="1323"/>
      <c r="CA75" s="1323"/>
      <c r="CB75" s="1323"/>
      <c r="CC75" s="1323"/>
      <c r="CD75" s="1323"/>
      <c r="CE75" s="1323"/>
      <c r="CF75" s="1323"/>
      <c r="CG75" s="1323"/>
      <c r="CH75" s="1323"/>
      <c r="CI75" s="1323"/>
      <c r="CJ75" s="1323"/>
      <c r="CK75" s="1323"/>
      <c r="CL75" s="1323"/>
      <c r="CM75" s="1323"/>
      <c r="CN75" s="1323"/>
      <c r="CO75" s="1323"/>
      <c r="CP75" s="1323"/>
      <c r="CQ75" s="1323"/>
      <c r="CR75" s="1323"/>
      <c r="CS75" s="1323"/>
      <c r="CT75" s="1323"/>
      <c r="CU75" s="1323"/>
      <c r="CV75" s="1323"/>
      <c r="CW75" s="1323"/>
      <c r="CX75" s="1323"/>
      <c r="CY75" s="1323"/>
      <c r="CZ75" s="1323"/>
      <c r="DA75" s="1323"/>
      <c r="DB75" s="1323"/>
      <c r="DC75" s="1323"/>
      <c r="DD75" s="387"/>
      <c r="DE75" s="387"/>
    </row>
    <row r="76" spans="2:109" ht="13.5" customHeight="1">
      <c r="B76" s="394"/>
      <c r="G76" s="1328"/>
      <c r="H76" s="1328"/>
      <c r="I76" s="1317"/>
      <c r="J76" s="1317"/>
      <c r="K76" s="1324"/>
      <c r="L76" s="1324"/>
      <c r="M76" s="1324"/>
      <c r="N76" s="1324"/>
      <c r="AM76" s="403"/>
      <c r="AN76" s="1325"/>
      <c r="AO76" s="1325"/>
      <c r="AP76" s="1325"/>
      <c r="AQ76" s="1325"/>
      <c r="AR76" s="1325"/>
      <c r="AS76" s="1325"/>
      <c r="AT76" s="1325"/>
      <c r="AU76" s="1325"/>
      <c r="AV76" s="1325"/>
      <c r="AW76" s="1325"/>
      <c r="AX76" s="1325"/>
      <c r="AY76" s="1325"/>
      <c r="AZ76" s="1325"/>
      <c r="BA76" s="1325"/>
      <c r="BB76" s="1325" t="s">
        <v>604</v>
      </c>
      <c r="BC76" s="1325"/>
      <c r="BD76" s="1325"/>
      <c r="BE76" s="1325"/>
      <c r="BF76" s="1325"/>
      <c r="BG76" s="1325"/>
      <c r="BH76" s="1325"/>
      <c r="BI76" s="1325"/>
      <c r="BJ76" s="1325"/>
      <c r="BK76" s="1325"/>
      <c r="BL76" s="1325"/>
      <c r="BM76" s="1325"/>
      <c r="BN76" s="1325"/>
      <c r="BO76" s="1325"/>
      <c r="BP76" s="1323">
        <v>6.6</v>
      </c>
      <c r="BQ76" s="1323"/>
      <c r="BR76" s="1323"/>
      <c r="BS76" s="1323"/>
      <c r="BT76" s="1323"/>
      <c r="BU76" s="1323"/>
      <c r="BV76" s="1323"/>
      <c r="BW76" s="1323"/>
      <c r="BX76" s="1323">
        <v>5.8</v>
      </c>
      <c r="BY76" s="1323"/>
      <c r="BZ76" s="1323"/>
      <c r="CA76" s="1323"/>
      <c r="CB76" s="1323"/>
      <c r="CC76" s="1323"/>
      <c r="CD76" s="1323"/>
      <c r="CE76" s="1323"/>
      <c r="CF76" s="1323">
        <v>5.5</v>
      </c>
      <c r="CG76" s="1323"/>
      <c r="CH76" s="1323"/>
      <c r="CI76" s="1323"/>
      <c r="CJ76" s="1323"/>
      <c r="CK76" s="1323"/>
      <c r="CL76" s="1323"/>
      <c r="CM76" s="1323"/>
      <c r="CN76" s="1323">
        <v>5.6</v>
      </c>
      <c r="CO76" s="1323"/>
      <c r="CP76" s="1323"/>
      <c r="CQ76" s="1323"/>
      <c r="CR76" s="1323"/>
      <c r="CS76" s="1323"/>
      <c r="CT76" s="1323"/>
      <c r="CU76" s="1323"/>
      <c r="CV76" s="1323">
        <v>5.8</v>
      </c>
      <c r="CW76" s="1323"/>
      <c r="CX76" s="1323"/>
      <c r="CY76" s="1323"/>
      <c r="CZ76" s="1323"/>
      <c r="DA76" s="1323"/>
      <c r="DB76" s="1323"/>
      <c r="DC76" s="1323"/>
      <c r="DD76" s="387"/>
      <c r="DE76" s="387"/>
    </row>
    <row r="77" spans="2:109">
      <c r="B77" s="394"/>
      <c r="G77" s="1328"/>
      <c r="H77" s="1328"/>
      <c r="I77" s="1317"/>
      <c r="J77" s="1317"/>
      <c r="K77" s="1324"/>
      <c r="L77" s="1324"/>
      <c r="M77" s="1324"/>
      <c r="N77" s="1324"/>
      <c r="AM77" s="403"/>
      <c r="AN77" s="1325"/>
      <c r="AO77" s="1325"/>
      <c r="AP77" s="1325"/>
      <c r="AQ77" s="1325"/>
      <c r="AR77" s="1325"/>
      <c r="AS77" s="1325"/>
      <c r="AT77" s="1325"/>
      <c r="AU77" s="1325"/>
      <c r="AV77" s="1325"/>
      <c r="AW77" s="1325"/>
      <c r="AX77" s="1325"/>
      <c r="AY77" s="1325"/>
      <c r="AZ77" s="1325"/>
      <c r="BA77" s="1325"/>
      <c r="BB77" s="1325"/>
      <c r="BC77" s="1325"/>
      <c r="BD77" s="1325"/>
      <c r="BE77" s="1325"/>
      <c r="BF77" s="1325"/>
      <c r="BG77" s="1325"/>
      <c r="BH77" s="1325"/>
      <c r="BI77" s="1325"/>
      <c r="BJ77" s="1325"/>
      <c r="BK77" s="1325"/>
      <c r="BL77" s="1325"/>
      <c r="BM77" s="1325"/>
      <c r="BN77" s="1325"/>
      <c r="BO77" s="1325"/>
      <c r="BP77" s="1323"/>
      <c r="BQ77" s="1323"/>
      <c r="BR77" s="1323"/>
      <c r="BS77" s="1323"/>
      <c r="BT77" s="1323"/>
      <c r="BU77" s="1323"/>
      <c r="BV77" s="1323"/>
      <c r="BW77" s="1323"/>
      <c r="BX77" s="1323"/>
      <c r="BY77" s="1323"/>
      <c r="BZ77" s="1323"/>
      <c r="CA77" s="1323"/>
      <c r="CB77" s="1323"/>
      <c r="CC77" s="1323"/>
      <c r="CD77" s="1323"/>
      <c r="CE77" s="1323"/>
      <c r="CF77" s="1323"/>
      <c r="CG77" s="1323"/>
      <c r="CH77" s="1323"/>
      <c r="CI77" s="1323"/>
      <c r="CJ77" s="1323"/>
      <c r="CK77" s="1323"/>
      <c r="CL77" s="1323"/>
      <c r="CM77" s="1323"/>
      <c r="CN77" s="1323"/>
      <c r="CO77" s="1323"/>
      <c r="CP77" s="1323"/>
      <c r="CQ77" s="1323"/>
      <c r="CR77" s="1323"/>
      <c r="CS77" s="1323"/>
      <c r="CT77" s="1323"/>
      <c r="CU77" s="1323"/>
      <c r="CV77" s="1323"/>
      <c r="CW77" s="1323"/>
      <c r="CX77" s="1323"/>
      <c r="CY77" s="1323"/>
      <c r="CZ77" s="1323"/>
      <c r="DA77" s="1323"/>
      <c r="DB77" s="1323"/>
      <c r="DC77" s="1323"/>
      <c r="DD77" s="387"/>
      <c r="DE77" s="387"/>
    </row>
    <row r="78" spans="2:109" ht="13.5" customHeight="1">
      <c r="B78" s="394"/>
      <c r="G78" s="1317"/>
      <c r="H78" s="1317"/>
      <c r="I78" s="1317"/>
      <c r="J78" s="1317"/>
      <c r="K78" s="1329"/>
      <c r="L78" s="1329"/>
      <c r="M78" s="1329"/>
      <c r="N78" s="1329"/>
      <c r="AN78" s="1321" t="s">
        <v>603</v>
      </c>
      <c r="AO78" s="1321"/>
      <c r="AP78" s="1321"/>
      <c r="AQ78" s="1321"/>
      <c r="AR78" s="1321"/>
      <c r="AS78" s="1321"/>
      <c r="AT78" s="1321"/>
      <c r="AU78" s="1321"/>
      <c r="AV78" s="1321"/>
      <c r="AW78" s="1321"/>
      <c r="AX78" s="1321"/>
      <c r="AY78" s="1321"/>
      <c r="AZ78" s="1321"/>
      <c r="BA78" s="1321"/>
      <c r="BB78" s="1325" t="s">
        <v>601</v>
      </c>
      <c r="BC78" s="1325"/>
      <c r="BD78" s="1325"/>
      <c r="BE78" s="1325"/>
      <c r="BF78" s="1325"/>
      <c r="BG78" s="1325"/>
      <c r="BH78" s="1325"/>
      <c r="BI78" s="1325"/>
      <c r="BJ78" s="1325"/>
      <c r="BK78" s="1325"/>
      <c r="BL78" s="1325"/>
      <c r="BM78" s="1325"/>
      <c r="BN78" s="1325"/>
      <c r="BO78" s="1325"/>
      <c r="BP78" s="1323">
        <v>0</v>
      </c>
      <c r="BQ78" s="1323"/>
      <c r="BR78" s="1323"/>
      <c r="BS78" s="1323"/>
      <c r="BT78" s="1323"/>
      <c r="BU78" s="1323"/>
      <c r="BV78" s="1323"/>
      <c r="BW78" s="1323"/>
      <c r="BX78" s="1323">
        <v>0</v>
      </c>
      <c r="BY78" s="1323"/>
      <c r="BZ78" s="1323"/>
      <c r="CA78" s="1323"/>
      <c r="CB78" s="1323"/>
      <c r="CC78" s="1323"/>
      <c r="CD78" s="1323"/>
      <c r="CE78" s="1323"/>
      <c r="CF78" s="1323">
        <v>0</v>
      </c>
      <c r="CG78" s="1323"/>
      <c r="CH78" s="1323"/>
      <c r="CI78" s="1323"/>
      <c r="CJ78" s="1323"/>
      <c r="CK78" s="1323"/>
      <c r="CL78" s="1323"/>
      <c r="CM78" s="1323"/>
      <c r="CN78" s="1323">
        <v>0</v>
      </c>
      <c r="CO78" s="1323"/>
      <c r="CP78" s="1323"/>
      <c r="CQ78" s="1323"/>
      <c r="CR78" s="1323"/>
      <c r="CS78" s="1323"/>
      <c r="CT78" s="1323"/>
      <c r="CU78" s="1323"/>
      <c r="CV78" s="1323">
        <v>0</v>
      </c>
      <c r="CW78" s="1323"/>
      <c r="CX78" s="1323"/>
      <c r="CY78" s="1323"/>
      <c r="CZ78" s="1323"/>
      <c r="DA78" s="1323"/>
      <c r="DB78" s="1323"/>
      <c r="DC78" s="1323"/>
      <c r="DD78" s="387"/>
      <c r="DE78" s="387"/>
    </row>
    <row r="79" spans="2:109">
      <c r="B79" s="394"/>
      <c r="G79" s="1317"/>
      <c r="H79" s="1317"/>
      <c r="I79" s="1317"/>
      <c r="J79" s="1317"/>
      <c r="K79" s="1329"/>
      <c r="L79" s="1329"/>
      <c r="M79" s="1329"/>
      <c r="N79" s="1329"/>
      <c r="AN79" s="1321"/>
      <c r="AO79" s="1321"/>
      <c r="AP79" s="1321"/>
      <c r="AQ79" s="1321"/>
      <c r="AR79" s="1321"/>
      <c r="AS79" s="1321"/>
      <c r="AT79" s="1321"/>
      <c r="AU79" s="1321"/>
      <c r="AV79" s="1321"/>
      <c r="AW79" s="1321"/>
      <c r="AX79" s="1321"/>
      <c r="AY79" s="1321"/>
      <c r="AZ79" s="1321"/>
      <c r="BA79" s="1321"/>
      <c r="BB79" s="1325"/>
      <c r="BC79" s="1325"/>
      <c r="BD79" s="1325"/>
      <c r="BE79" s="1325"/>
      <c r="BF79" s="1325"/>
      <c r="BG79" s="1325"/>
      <c r="BH79" s="1325"/>
      <c r="BI79" s="1325"/>
      <c r="BJ79" s="1325"/>
      <c r="BK79" s="1325"/>
      <c r="BL79" s="1325"/>
      <c r="BM79" s="1325"/>
      <c r="BN79" s="1325"/>
      <c r="BO79" s="1325"/>
      <c r="BP79" s="1323"/>
      <c r="BQ79" s="1323"/>
      <c r="BR79" s="1323"/>
      <c r="BS79" s="1323"/>
      <c r="BT79" s="1323"/>
      <c r="BU79" s="1323"/>
      <c r="BV79" s="1323"/>
      <c r="BW79" s="1323"/>
      <c r="BX79" s="1323"/>
      <c r="BY79" s="1323"/>
      <c r="BZ79" s="1323"/>
      <c r="CA79" s="1323"/>
      <c r="CB79" s="1323"/>
      <c r="CC79" s="1323"/>
      <c r="CD79" s="1323"/>
      <c r="CE79" s="1323"/>
      <c r="CF79" s="1323"/>
      <c r="CG79" s="1323"/>
      <c r="CH79" s="1323"/>
      <c r="CI79" s="1323"/>
      <c r="CJ79" s="1323"/>
      <c r="CK79" s="1323"/>
      <c r="CL79" s="1323"/>
      <c r="CM79" s="1323"/>
      <c r="CN79" s="1323"/>
      <c r="CO79" s="1323"/>
      <c r="CP79" s="1323"/>
      <c r="CQ79" s="1323"/>
      <c r="CR79" s="1323"/>
      <c r="CS79" s="1323"/>
      <c r="CT79" s="1323"/>
      <c r="CU79" s="1323"/>
      <c r="CV79" s="1323"/>
      <c r="CW79" s="1323"/>
      <c r="CX79" s="1323"/>
      <c r="CY79" s="1323"/>
      <c r="CZ79" s="1323"/>
      <c r="DA79" s="1323"/>
      <c r="DB79" s="1323"/>
      <c r="DC79" s="1323"/>
      <c r="DD79" s="387"/>
      <c r="DE79" s="387"/>
    </row>
    <row r="80" spans="2:109" ht="13.5" customHeight="1">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5" t="s">
        <v>604</v>
      </c>
      <c r="BC80" s="1325"/>
      <c r="BD80" s="1325"/>
      <c r="BE80" s="1325"/>
      <c r="BF80" s="1325"/>
      <c r="BG80" s="1325"/>
      <c r="BH80" s="1325"/>
      <c r="BI80" s="1325"/>
      <c r="BJ80" s="1325"/>
      <c r="BK80" s="1325"/>
      <c r="BL80" s="1325"/>
      <c r="BM80" s="1325"/>
      <c r="BN80" s="1325"/>
      <c r="BO80" s="1325"/>
      <c r="BP80" s="1323">
        <v>9.1</v>
      </c>
      <c r="BQ80" s="1323"/>
      <c r="BR80" s="1323"/>
      <c r="BS80" s="1323"/>
      <c r="BT80" s="1323"/>
      <c r="BU80" s="1323"/>
      <c r="BV80" s="1323"/>
      <c r="BW80" s="1323"/>
      <c r="BX80" s="1323">
        <v>8.6</v>
      </c>
      <c r="BY80" s="1323"/>
      <c r="BZ80" s="1323"/>
      <c r="CA80" s="1323"/>
      <c r="CB80" s="1323"/>
      <c r="CC80" s="1323"/>
      <c r="CD80" s="1323"/>
      <c r="CE80" s="1323"/>
      <c r="CF80" s="1323">
        <v>7.3</v>
      </c>
      <c r="CG80" s="1323"/>
      <c r="CH80" s="1323"/>
      <c r="CI80" s="1323"/>
      <c r="CJ80" s="1323"/>
      <c r="CK80" s="1323"/>
      <c r="CL80" s="1323"/>
      <c r="CM80" s="1323"/>
      <c r="CN80" s="1323">
        <v>7.2</v>
      </c>
      <c r="CO80" s="1323"/>
      <c r="CP80" s="1323"/>
      <c r="CQ80" s="1323"/>
      <c r="CR80" s="1323"/>
      <c r="CS80" s="1323"/>
      <c r="CT80" s="1323"/>
      <c r="CU80" s="1323"/>
      <c r="CV80" s="1323">
        <v>7.2</v>
      </c>
      <c r="CW80" s="1323"/>
      <c r="CX80" s="1323"/>
      <c r="CY80" s="1323"/>
      <c r="CZ80" s="1323"/>
      <c r="DA80" s="1323"/>
      <c r="DB80" s="1323"/>
      <c r="DC80" s="1323"/>
      <c r="DD80" s="387"/>
      <c r="DE80" s="387"/>
    </row>
    <row r="81" spans="2:109">
      <c r="B81" s="394"/>
      <c r="G81" s="1317"/>
      <c r="H81" s="1317"/>
      <c r="I81" s="1327"/>
      <c r="J81" s="1327"/>
      <c r="K81" s="1330"/>
      <c r="L81" s="1330"/>
      <c r="M81" s="1330"/>
      <c r="N81" s="1330"/>
      <c r="AN81" s="1321"/>
      <c r="AO81" s="1321"/>
      <c r="AP81" s="1321"/>
      <c r="AQ81" s="1321"/>
      <c r="AR81" s="1321"/>
      <c r="AS81" s="1321"/>
      <c r="AT81" s="1321"/>
      <c r="AU81" s="1321"/>
      <c r="AV81" s="1321"/>
      <c r="AW81" s="1321"/>
      <c r="AX81" s="1321"/>
      <c r="AY81" s="1321"/>
      <c r="AZ81" s="1321"/>
      <c r="BA81" s="1321"/>
      <c r="BB81" s="1325"/>
      <c r="BC81" s="1325"/>
      <c r="BD81" s="1325"/>
      <c r="BE81" s="1325"/>
      <c r="BF81" s="1325"/>
      <c r="BG81" s="1325"/>
      <c r="BH81" s="1325"/>
      <c r="BI81" s="1325"/>
      <c r="BJ81" s="1325"/>
      <c r="BK81" s="1325"/>
      <c r="BL81" s="1325"/>
      <c r="BM81" s="1325"/>
      <c r="BN81" s="1325"/>
      <c r="BO81" s="1325"/>
      <c r="BP81" s="1323"/>
      <c r="BQ81" s="1323"/>
      <c r="BR81" s="1323"/>
      <c r="BS81" s="1323"/>
      <c r="BT81" s="1323"/>
      <c r="BU81" s="1323"/>
      <c r="BV81" s="1323"/>
      <c r="BW81" s="1323"/>
      <c r="BX81" s="1323"/>
      <c r="BY81" s="1323"/>
      <c r="BZ81" s="1323"/>
      <c r="CA81" s="1323"/>
      <c r="CB81" s="1323"/>
      <c r="CC81" s="1323"/>
      <c r="CD81" s="1323"/>
      <c r="CE81" s="1323"/>
      <c r="CF81" s="1323"/>
      <c r="CG81" s="1323"/>
      <c r="CH81" s="1323"/>
      <c r="CI81" s="1323"/>
      <c r="CJ81" s="1323"/>
      <c r="CK81" s="1323"/>
      <c r="CL81" s="1323"/>
      <c r="CM81" s="1323"/>
      <c r="CN81" s="1323"/>
      <c r="CO81" s="1323"/>
      <c r="CP81" s="1323"/>
      <c r="CQ81" s="1323"/>
      <c r="CR81" s="1323"/>
      <c r="CS81" s="1323"/>
      <c r="CT81" s="1323"/>
      <c r="CU81" s="1323"/>
      <c r="CV81" s="1323"/>
      <c r="CW81" s="1323"/>
      <c r="CX81" s="1323"/>
      <c r="CY81" s="1323"/>
      <c r="CZ81" s="1323"/>
      <c r="DA81" s="1323"/>
      <c r="DB81" s="1323"/>
      <c r="DC81" s="1323"/>
      <c r="DD81" s="387"/>
      <c r="DE81" s="387"/>
    </row>
    <row r="82" spans="2:109">
      <c r="B82" s="394"/>
    </row>
    <row r="83" spans="2:109" ht="17.25">
      <c r="B83" s="394"/>
      <c r="K83" s="421"/>
      <c r="L83" s="421"/>
      <c r="M83" s="421"/>
      <c r="N83" s="421"/>
      <c r="AQ83" s="421"/>
      <c r="AR83" s="421"/>
      <c r="AS83" s="421"/>
      <c r="AT83" s="421"/>
      <c r="BC83" s="421"/>
      <c r="BD83" s="421"/>
      <c r="BE83" s="421"/>
      <c r="BF83" s="421"/>
      <c r="BO83" s="421"/>
      <c r="BP83" s="421"/>
      <c r="BQ83" s="421"/>
      <c r="BR83" s="421"/>
      <c r="CA83" s="421"/>
      <c r="CB83" s="421"/>
      <c r="CC83" s="421"/>
      <c r="CD83" s="421"/>
      <c r="CM83" s="421"/>
      <c r="CN83" s="421"/>
      <c r="CO83" s="421"/>
      <c r="CP83" s="421"/>
      <c r="CY83" s="421"/>
      <c r="CZ83" s="421"/>
      <c r="DA83" s="421"/>
      <c r="DB83" s="421"/>
      <c r="DC83" s="421"/>
    </row>
    <row r="84" spans="2:109">
      <c r="B84" s="396"/>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c r="BE84" s="397"/>
      <c r="BF84" s="397"/>
      <c r="BG84" s="397"/>
      <c r="BH84" s="397"/>
      <c r="BI84" s="397"/>
      <c r="BJ84" s="397"/>
      <c r="BK84" s="397"/>
      <c r="BL84" s="397"/>
      <c r="BM84" s="397"/>
      <c r="BN84" s="397"/>
      <c r="BO84" s="397"/>
      <c r="BP84" s="397"/>
      <c r="BQ84" s="397"/>
      <c r="BR84" s="397"/>
      <c r="BS84" s="397"/>
      <c r="BT84" s="397"/>
      <c r="BU84" s="397"/>
      <c r="BV84" s="397"/>
      <c r="BW84" s="397"/>
      <c r="BX84" s="397"/>
      <c r="BY84" s="397"/>
      <c r="BZ84" s="397"/>
      <c r="CA84" s="397"/>
      <c r="CB84" s="397"/>
      <c r="CC84" s="397"/>
      <c r="CD84" s="397"/>
      <c r="CE84" s="397"/>
      <c r="CF84" s="397"/>
      <c r="CG84" s="397"/>
      <c r="CH84" s="397"/>
      <c r="CI84" s="397"/>
      <c r="CJ84" s="397"/>
      <c r="CK84" s="397"/>
      <c r="CL84" s="397"/>
      <c r="CM84" s="397"/>
      <c r="CN84" s="397"/>
      <c r="CO84" s="397"/>
      <c r="CP84" s="397"/>
      <c r="CQ84" s="397"/>
      <c r="CR84" s="397"/>
      <c r="CS84" s="397"/>
      <c r="CT84" s="397"/>
      <c r="CU84" s="397"/>
      <c r="CV84" s="397"/>
      <c r="CW84" s="397"/>
      <c r="CX84" s="397"/>
      <c r="CY84" s="397"/>
      <c r="CZ84" s="397"/>
      <c r="DA84" s="397"/>
      <c r="DB84" s="397"/>
      <c r="DC84" s="397"/>
      <c r="DD84" s="398"/>
    </row>
    <row r="85" spans="2:109">
      <c r="DD85" s="387"/>
      <c r="DE85" s="387"/>
    </row>
    <row r="86" spans="2:109">
      <c r="DD86" s="387"/>
      <c r="DE86" s="387"/>
    </row>
    <row r="87" spans="2:109">
      <c r="DD87" s="387"/>
      <c r="DE87" s="387"/>
    </row>
    <row r="88" spans="2:109">
      <c r="K88" s="422"/>
      <c r="AQ88" s="422"/>
      <c r="BC88" s="422"/>
      <c r="BO88" s="422"/>
      <c r="CA88" s="422"/>
      <c r="CM88" s="422"/>
      <c r="CY88" s="422"/>
      <c r="DD88" s="387"/>
      <c r="DE88" s="387"/>
    </row>
    <row r="89" spans="2:109">
      <c r="DD89" s="387"/>
      <c r="DE89" s="387"/>
    </row>
    <row r="90" spans="2:109">
      <c r="DD90" s="387"/>
      <c r="DE90" s="387"/>
    </row>
    <row r="91" spans="2:109">
      <c r="DD91" s="387"/>
      <c r="DE91" s="387"/>
    </row>
    <row r="92" spans="2:109">
      <c r="DD92" s="387"/>
      <c r="DE92" s="387"/>
    </row>
    <row r="93" spans="2:109">
      <c r="DD93" s="387"/>
      <c r="DE93" s="387"/>
    </row>
    <row r="94" spans="2:109">
      <c r="DD94" s="387"/>
      <c r="DE94" s="387"/>
    </row>
    <row r="95" spans="2:109">
      <c r="DD95" s="387"/>
      <c r="DE95" s="387"/>
    </row>
    <row r="96" spans="2:109">
      <c r="DD96" s="387"/>
      <c r="DE96" s="387"/>
    </row>
    <row r="97" spans="108:109">
      <c r="DD97" s="387"/>
      <c r="DE97" s="387"/>
    </row>
    <row r="98" spans="108:109">
      <c r="DD98" s="387"/>
      <c r="DE98" s="387"/>
    </row>
    <row r="99" spans="108:109">
      <c r="DD99" s="387"/>
      <c r="DE99" s="387"/>
    </row>
    <row r="100" spans="108:109">
      <c r="DD100" s="387"/>
      <c r="DE100" s="387"/>
    </row>
    <row r="101" spans="108:109">
      <c r="DD101" s="387"/>
      <c r="DE101" s="387"/>
    </row>
    <row r="102" spans="108:109">
      <c r="DD102" s="387"/>
      <c r="DE102" s="387"/>
    </row>
    <row r="103" spans="108:109">
      <c r="DD103" s="387"/>
      <c r="DE103" s="387"/>
    </row>
    <row r="104" spans="108:109">
      <c r="DD104" s="387"/>
      <c r="DE104" s="387"/>
    </row>
    <row r="105" spans="108:109">
      <c r="DD105" s="387"/>
      <c r="DE105" s="387"/>
    </row>
    <row r="106" spans="108:109">
      <c r="DD106" s="387"/>
      <c r="DE106" s="387"/>
    </row>
    <row r="107" spans="108:109">
      <c r="DD107" s="387"/>
      <c r="DE107" s="387"/>
    </row>
    <row r="108" spans="108:109">
      <c r="DD108" s="387"/>
      <c r="DE108" s="387"/>
    </row>
    <row r="109" spans="108:109">
      <c r="DD109" s="387"/>
      <c r="DE109" s="387"/>
    </row>
    <row r="110" spans="108:109">
      <c r="DD110" s="387"/>
      <c r="DE110" s="387"/>
    </row>
    <row r="111" spans="108:109">
      <c r="DD111" s="387"/>
      <c r="DE111" s="387"/>
    </row>
    <row r="112" spans="108:109">
      <c r="DD112" s="387"/>
      <c r="DE112" s="387"/>
    </row>
    <row r="113" spans="108:109">
      <c r="DD113" s="387"/>
      <c r="DE113" s="387"/>
    </row>
    <row r="114" spans="108:109">
      <c r="DD114" s="387"/>
      <c r="DE114" s="387"/>
    </row>
    <row r="115" spans="108:109">
      <c r="DD115" s="387"/>
      <c r="DE115" s="387"/>
    </row>
    <row r="116" spans="108:109">
      <c r="DD116" s="387"/>
      <c r="DE116" s="387"/>
    </row>
    <row r="117" spans="108:109">
      <c r="DD117" s="387"/>
      <c r="DE117" s="387"/>
    </row>
    <row r="118" spans="108:109">
      <c r="DD118" s="387"/>
      <c r="DE118" s="387"/>
    </row>
    <row r="119" spans="108:109">
      <c r="DD119" s="387"/>
      <c r="DE119" s="387"/>
    </row>
    <row r="120" spans="108:109">
      <c r="DD120" s="387"/>
      <c r="DE120" s="387"/>
    </row>
    <row r="121" spans="108:109">
      <c r="DD121" s="387"/>
      <c r="DE121" s="387"/>
    </row>
    <row r="122" spans="108:109">
      <c r="DD122" s="387"/>
      <c r="DE122" s="387"/>
    </row>
    <row r="123" spans="108:109">
      <c r="DD123" s="387"/>
      <c r="DE123" s="387"/>
    </row>
    <row r="124" spans="108:109">
      <c r="DD124" s="387"/>
      <c r="DE124" s="387"/>
    </row>
    <row r="125" spans="108:109">
      <c r="DD125" s="387"/>
      <c r="DE125" s="387"/>
    </row>
    <row r="126" spans="108:109">
      <c r="DD126" s="387"/>
      <c r="DE126" s="387"/>
    </row>
    <row r="127" spans="108:109">
      <c r="DD127" s="387"/>
      <c r="DE127" s="387"/>
    </row>
    <row r="128" spans="108:109">
      <c r="DD128" s="387"/>
      <c r="DE128" s="387"/>
    </row>
    <row r="129" spans="108:109">
      <c r="DD129" s="387"/>
      <c r="DE129" s="387"/>
    </row>
    <row r="130" spans="108:109">
      <c r="DD130" s="387"/>
      <c r="DE130" s="387"/>
    </row>
    <row r="131" spans="108:109">
      <c r="DD131" s="387"/>
      <c r="DE131" s="387"/>
    </row>
    <row r="132" spans="108:109">
      <c r="DD132" s="387"/>
      <c r="DE132" s="387"/>
    </row>
    <row r="133" spans="108:109">
      <c r="DD133" s="387"/>
      <c r="DE133" s="387"/>
    </row>
    <row r="134" spans="108:109">
      <c r="DD134" s="387"/>
      <c r="DE134" s="387"/>
    </row>
    <row r="135" spans="108:109">
      <c r="DD135" s="387"/>
      <c r="DE135" s="387"/>
    </row>
    <row r="136" spans="108:109">
      <c r="DD136" s="387"/>
      <c r="DE136" s="387"/>
    </row>
    <row r="137" spans="108:109">
      <c r="DD137" s="387"/>
      <c r="DE137" s="387"/>
    </row>
    <row r="138" spans="108:109">
      <c r="DD138" s="387"/>
      <c r="DE138" s="387"/>
    </row>
    <row r="139" spans="108:109">
      <c r="DD139" s="387"/>
      <c r="DE139" s="387"/>
    </row>
    <row r="140" spans="108:109">
      <c r="DD140" s="387"/>
      <c r="DE140" s="387"/>
    </row>
    <row r="141" spans="108:109">
      <c r="DD141" s="387"/>
      <c r="DE141" s="387"/>
    </row>
    <row r="142" spans="108:109">
      <c r="DD142" s="387"/>
      <c r="DE142" s="387"/>
    </row>
    <row r="143" spans="108:109">
      <c r="DD143" s="387"/>
      <c r="DE143" s="387"/>
    </row>
    <row r="144" spans="108:109">
      <c r="DD144" s="387"/>
      <c r="DE144" s="387"/>
    </row>
    <row r="145" spans="108:109">
      <c r="DD145" s="387"/>
      <c r="DE145" s="387"/>
    </row>
    <row r="146" spans="108:109">
      <c r="DD146" s="387"/>
      <c r="DE146" s="387"/>
    </row>
    <row r="147" spans="108:109">
      <c r="DD147" s="387"/>
      <c r="DE147" s="387"/>
    </row>
    <row r="148" spans="108:109">
      <c r="DD148" s="387"/>
      <c r="DE148" s="387"/>
    </row>
    <row r="149" spans="108:109">
      <c r="DD149" s="387"/>
      <c r="DE149" s="387"/>
    </row>
    <row r="150" spans="108:109">
      <c r="DD150" s="387"/>
      <c r="DE150" s="387"/>
    </row>
    <row r="151" spans="108:109">
      <c r="DD151" s="387"/>
      <c r="DE151" s="387"/>
    </row>
    <row r="152" spans="108:109">
      <c r="DD152" s="387"/>
      <c r="DE152" s="387"/>
    </row>
    <row r="153" spans="108:109">
      <c r="DD153" s="387"/>
      <c r="DE153" s="387"/>
    </row>
    <row r="154" spans="108:109">
      <c r="DD154" s="387"/>
      <c r="DE154" s="387"/>
    </row>
    <row r="155" spans="108:109">
      <c r="DD155" s="387"/>
      <c r="DE155" s="387"/>
    </row>
    <row r="156" spans="108:109">
      <c r="DD156" s="387"/>
      <c r="DE156" s="387"/>
    </row>
    <row r="157" spans="108:109">
      <c r="DD157" s="387"/>
      <c r="DE157" s="387"/>
    </row>
    <row r="158" spans="108:109">
      <c r="DD158" s="387"/>
      <c r="DE158" s="387"/>
    </row>
    <row r="159" spans="108:109">
      <c r="DD159" s="387"/>
      <c r="DE159" s="387"/>
    </row>
    <row r="160" spans="108:109">
      <c r="DD160" s="387"/>
      <c r="DE160" s="387"/>
    </row>
    <row r="161" spans="108:109">
      <c r="DD161" s="387"/>
      <c r="DE161" s="387"/>
    </row>
    <row r="162" spans="108:109">
      <c r="DD162" s="387"/>
      <c r="DE162" s="387"/>
    </row>
    <row r="163" spans="108:109">
      <c r="DD163" s="387"/>
      <c r="DE163" s="387"/>
    </row>
    <row r="164" spans="108:109">
      <c r="DD164" s="387"/>
      <c r="DE164" s="387"/>
    </row>
    <row r="165" spans="108:109">
      <c r="DD165" s="387"/>
      <c r="DE165" s="387"/>
    </row>
    <row r="166" spans="108:109">
      <c r="DD166" s="387"/>
      <c r="DE166" s="387"/>
    </row>
    <row r="167" spans="108:109">
      <c r="DD167" s="387"/>
      <c r="DE167" s="387"/>
    </row>
    <row r="168" spans="108:109">
      <c r="DD168" s="387"/>
      <c r="DE168" s="387"/>
    </row>
    <row r="169" spans="108:109">
      <c r="DD169" s="387"/>
      <c r="DE169" s="387"/>
    </row>
    <row r="170" spans="108:109">
      <c r="DD170" s="387"/>
      <c r="DE170" s="387"/>
    </row>
    <row r="171" spans="108:109">
      <c r="DD171" s="387"/>
      <c r="DE171" s="387"/>
    </row>
    <row r="172" spans="108:109">
      <c r="DD172" s="387"/>
      <c r="DE172" s="387"/>
    </row>
    <row r="173" spans="108:109">
      <c r="DD173" s="387"/>
      <c r="DE173" s="387"/>
    </row>
    <row r="174" spans="108:109">
      <c r="DD174" s="387"/>
      <c r="DE174" s="387"/>
    </row>
    <row r="175" spans="108:109">
      <c r="DD175" s="387"/>
      <c r="DE175" s="387"/>
    </row>
    <row r="176" spans="108:109">
      <c r="DD176" s="387"/>
      <c r="DE176" s="387"/>
    </row>
    <row r="177" spans="108:109">
      <c r="DD177" s="387"/>
      <c r="DE177" s="387"/>
    </row>
    <row r="178" spans="108:109">
      <c r="DD178" s="387"/>
      <c r="DE178" s="387"/>
    </row>
    <row r="179" spans="108:109">
      <c r="DD179" s="387"/>
      <c r="DE179" s="387"/>
    </row>
    <row r="180" spans="108:109">
      <c r="DD180" s="387"/>
      <c r="DE180" s="387"/>
    </row>
    <row r="181" spans="108:109">
      <c r="DD181" s="387"/>
      <c r="DE181" s="387"/>
    </row>
    <row r="182" spans="108:109">
      <c r="DD182" s="387"/>
      <c r="DE182" s="387"/>
    </row>
    <row r="183" spans="108:109">
      <c r="DD183" s="387"/>
      <c r="DE183" s="387"/>
    </row>
    <row r="184" spans="108:109">
      <c r="DD184" s="387"/>
      <c r="DE184" s="387"/>
    </row>
    <row r="185" spans="108:109">
      <c r="DD185" s="387"/>
      <c r="DE185" s="387"/>
    </row>
    <row r="186" spans="108:109">
      <c r="DD186" s="387"/>
      <c r="DE186" s="387"/>
    </row>
    <row r="187" spans="108:109">
      <c r="DD187" s="387"/>
      <c r="DE187" s="387"/>
    </row>
    <row r="188" spans="108:109">
      <c r="DD188" s="387"/>
      <c r="DE188" s="387"/>
    </row>
    <row r="189" spans="108:109">
      <c r="DD189" s="387"/>
      <c r="DE189" s="387"/>
    </row>
    <row r="190" spans="108:109">
      <c r="DD190" s="387"/>
      <c r="DE190" s="387"/>
    </row>
    <row r="191" spans="108:109">
      <c r="DD191" s="387"/>
      <c r="DE191" s="387"/>
    </row>
    <row r="192" spans="108:109">
      <c r="DD192" s="387"/>
      <c r="DE192" s="387"/>
    </row>
  </sheetData>
  <mergeCells count="112">
    <mergeCell ref="G78:H81"/>
    <mergeCell ref="I78:J79"/>
    <mergeCell ref="K78:K79"/>
    <mergeCell ref="L78:L79"/>
    <mergeCell ref="M78:M79"/>
    <mergeCell ref="CN80:CU81"/>
    <mergeCell ref="CV80:DC81"/>
    <mergeCell ref="CN78:CU79"/>
    <mergeCell ref="CV78:DC79"/>
    <mergeCell ref="I80:J81"/>
    <mergeCell ref="K80:K81"/>
    <mergeCell ref="L80:L81"/>
    <mergeCell ref="M80:M81"/>
    <mergeCell ref="N80:N81"/>
    <mergeCell ref="BB80:BO81"/>
    <mergeCell ref="BP80:BW81"/>
    <mergeCell ref="BX80:CE81"/>
    <mergeCell ref="N78:N79"/>
    <mergeCell ref="AN78:BA81"/>
    <mergeCell ref="BB78:BO79"/>
    <mergeCell ref="BP78:BW79"/>
    <mergeCell ref="BX78:CE79"/>
    <mergeCell ref="CF78:CM79"/>
    <mergeCell ref="CF80:CM81"/>
    <mergeCell ref="CV74:DC75"/>
    <mergeCell ref="I76:J77"/>
    <mergeCell ref="K76:K77"/>
    <mergeCell ref="L76:L77"/>
    <mergeCell ref="M76:M77"/>
    <mergeCell ref="N76:N77"/>
    <mergeCell ref="BB76:BO77"/>
    <mergeCell ref="BP76:BW77"/>
    <mergeCell ref="BX76:CE77"/>
    <mergeCell ref="CF76:CM77"/>
    <mergeCell ref="CN76:CU77"/>
    <mergeCell ref="CV76:DC77"/>
    <mergeCell ref="AN66:DC70"/>
    <mergeCell ref="BX56:CE57"/>
    <mergeCell ref="CF56:CM57"/>
    <mergeCell ref="CN56:CU57"/>
    <mergeCell ref="CV56:DC57"/>
    <mergeCell ref="CV73:DC73"/>
    <mergeCell ref="G74:H77"/>
    <mergeCell ref="I74:J75"/>
    <mergeCell ref="K74:K75"/>
    <mergeCell ref="L74:L75"/>
    <mergeCell ref="M74:M75"/>
    <mergeCell ref="N74:N75"/>
    <mergeCell ref="AN74:BA77"/>
    <mergeCell ref="BB74:BO75"/>
    <mergeCell ref="BP74:BW75"/>
    <mergeCell ref="G73:J73"/>
    <mergeCell ref="AN73:BO73"/>
    <mergeCell ref="BP73:BW73"/>
    <mergeCell ref="BX73:CE73"/>
    <mergeCell ref="CF73:CM73"/>
    <mergeCell ref="CN73:CU73"/>
    <mergeCell ref="BX74:CE75"/>
    <mergeCell ref="CF74:CM75"/>
    <mergeCell ref="CN74:CU75"/>
    <mergeCell ref="CV54:DC55"/>
    <mergeCell ref="G56:H59"/>
    <mergeCell ref="I56:J57"/>
    <mergeCell ref="K56:K57"/>
    <mergeCell ref="L56:L57"/>
    <mergeCell ref="M56:M57"/>
    <mergeCell ref="N56:N57"/>
    <mergeCell ref="AN56:BA59"/>
    <mergeCell ref="BB56:BO57"/>
    <mergeCell ref="BP56:BW57"/>
    <mergeCell ref="G52:H55"/>
    <mergeCell ref="BP58:BW59"/>
    <mergeCell ref="BX58:CE59"/>
    <mergeCell ref="CF58:CM59"/>
    <mergeCell ref="CN58:CU59"/>
    <mergeCell ref="CV58:DC59"/>
    <mergeCell ref="CN54:CU55"/>
    <mergeCell ref="I52:J53"/>
    <mergeCell ref="K52:K53"/>
    <mergeCell ref="L52:L53"/>
    <mergeCell ref="M52:M53"/>
    <mergeCell ref="N52:N53"/>
    <mergeCell ref="I58:J59"/>
    <mergeCell ref="K58:K59"/>
    <mergeCell ref="L58:L59"/>
    <mergeCell ref="M58:M59"/>
    <mergeCell ref="N58:N59"/>
    <mergeCell ref="BB58:BO59"/>
    <mergeCell ref="I54:J55"/>
    <mergeCell ref="K54:K55"/>
    <mergeCell ref="L54:L55"/>
    <mergeCell ref="M54:M55"/>
    <mergeCell ref="N54:N55"/>
    <mergeCell ref="BB54:BO55"/>
    <mergeCell ref="BP54:BW55"/>
    <mergeCell ref="BX54:CE55"/>
    <mergeCell ref="CF54:CM55"/>
    <mergeCell ref="AN52:BA55"/>
    <mergeCell ref="BB52:BO53"/>
    <mergeCell ref="BP52:BW53"/>
    <mergeCell ref="BX52:CE53"/>
    <mergeCell ref="CF52:CM53"/>
    <mergeCell ref="AN44:DC48"/>
    <mergeCell ref="G51:J51"/>
    <mergeCell ref="AN51:BO51"/>
    <mergeCell ref="BP51:BW51"/>
    <mergeCell ref="BX51:CE51"/>
    <mergeCell ref="CF51:CM51"/>
    <mergeCell ref="CN51:CU51"/>
    <mergeCell ref="CV51:DC51"/>
    <mergeCell ref="CV52:DC53"/>
    <mergeCell ref="CN52:CU53"/>
  </mergeCells>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c r="AG59" s="291"/>
      <c r="AH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c r="Y92" s="291"/>
      <c r="Z92" s="291"/>
      <c r="AA92" s="291"/>
      <c r="AB92" s="291"/>
      <c r="AC92" s="291"/>
      <c r="AD92" s="291"/>
      <c r="AE92" s="291"/>
      <c r="AF92" s="291"/>
      <c r="AG92" s="291"/>
      <c r="AH92" s="291"/>
    </row>
    <row r="93" spans="25:34" s="290" customFormat="1">
      <c r="Y93" s="291"/>
      <c r="Z93" s="291"/>
      <c r="AA93" s="291"/>
      <c r="AB93" s="291"/>
      <c r="AC93" s="291"/>
      <c r="AD93" s="291"/>
      <c r="AE93" s="291"/>
      <c r="AF93" s="291"/>
      <c r="AG93" s="291"/>
      <c r="AH93" s="291"/>
    </row>
    <row r="94" spans="25:34" s="290" customFormat="1">
      <c r="Y94" s="291"/>
      <c r="Z94" s="291"/>
      <c r="AA94" s="291"/>
      <c r="AB94" s="291"/>
      <c r="AC94" s="291"/>
      <c r="AD94" s="291"/>
      <c r="AE94" s="291"/>
    </row>
    <row r="95" spans="25:34" s="290" customFormat="1">
      <c r="Y95" s="291"/>
      <c r="Z95" s="291"/>
      <c r="AA95" s="291"/>
      <c r="AB95" s="291"/>
      <c r="AC95" s="291"/>
      <c r="AD95" s="291"/>
      <c r="AE95" s="291"/>
      <c r="AF95" s="291"/>
      <c r="AG95" s="291"/>
    </row>
    <row r="96" spans="25:34" s="290" customFormat="1">
      <c r="Y96" s="291"/>
      <c r="Z96" s="291"/>
      <c r="AA96" s="291"/>
      <c r="AB96" s="291"/>
      <c r="AC96" s="291"/>
      <c r="AD96" s="291"/>
      <c r="AE96" s="291"/>
      <c r="AF96" s="291"/>
      <c r="AG96" s="291"/>
      <c r="AH96" s="291"/>
    </row>
    <row r="97" spans="33:34" s="290" customFormat="1">
      <c r="AG97" s="291"/>
      <c r="AH97" s="291"/>
    </row>
    <row r="98" spans="33:34" s="290" customFormat="1">
      <c r="AG98" s="291"/>
      <c r="AH98" s="291"/>
    </row>
    <row r="99" spans="33:34" s="290" customFormat="1">
      <c r="AG99" s="291"/>
      <c r="AH99" s="291"/>
    </row>
    <row r="100" spans="33:34" s="290" customFormat="1">
      <c r="AG100" s="291"/>
      <c r="AH100" s="291"/>
    </row>
    <row r="101" spans="33:34" s="290" customFormat="1">
      <c r="AG101" s="291"/>
    </row>
    <row r="102" spans="33:34" s="290" customFormat="1">
      <c r="AG102" s="291"/>
      <c r="AH102" s="291"/>
    </row>
    <row r="103" spans="33:34" s="290" customFormat="1">
      <c r="AG103" s="291"/>
      <c r="AH103" s="291"/>
    </row>
    <row r="104" spans="33:34" s="290" customFormat="1"/>
    <row r="105" spans="33:34" s="290" customFormat="1">
      <c r="AG105" s="291"/>
      <c r="AH105" s="291"/>
    </row>
    <row r="106" spans="33:34" s="290" customFormat="1">
      <c r="AG106" s="291"/>
      <c r="AH106" s="291"/>
    </row>
    <row r="107" spans="33:34" s="290" customFormat="1">
      <c r="AG107" s="291"/>
      <c r="AH107" s="291"/>
    </row>
    <row r="108" spans="33:34" s="290" customFormat="1">
      <c r="AG108" s="291"/>
      <c r="AH108" s="291"/>
    </row>
    <row r="109" spans="33:34" s="290" customFormat="1">
      <c r="AG109" s="291"/>
      <c r="AH109" s="291"/>
    </row>
    <row r="110" spans="33:34" s="290" customFormat="1">
      <c r="AG110" s="291"/>
      <c r="AH110" s="291"/>
    </row>
    <row r="111" spans="33:34" s="290" customFormat="1">
      <c r="AG111" s="291"/>
      <c r="AH111" s="291"/>
    </row>
    <row r="112" spans="33:34" s="290" customForma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600</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row r="130" s="290" customFormat="1"/>
    <row r="131" s="290" customFormat="1"/>
    <row r="132" s="290" customFormat="1"/>
    <row r="133" s="290" customFormat="1"/>
    <row r="134" s="290" customFormat="1"/>
    <row r="135" s="290" customFormat="1"/>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c r="Y92" s="291"/>
      <c r="Z92" s="291"/>
      <c r="AA92" s="291"/>
      <c r="AB92" s="291"/>
      <c r="AC92" s="291"/>
      <c r="AD92" s="291"/>
      <c r="AE92" s="291"/>
      <c r="AF92" s="291"/>
      <c r="AG92" s="291"/>
      <c r="AH92" s="291"/>
    </row>
    <row r="93" spans="25:34" s="290" customFormat="1">
      <c r="Y93" s="291"/>
      <c r="Z93" s="291"/>
      <c r="AA93" s="291"/>
      <c r="AB93" s="291"/>
      <c r="AC93" s="291"/>
      <c r="AD93" s="291"/>
      <c r="AE93" s="291"/>
      <c r="AF93" s="291"/>
      <c r="AG93" s="291"/>
      <c r="AH93" s="291"/>
    </row>
    <row r="94" spans="25:34" s="290" customFormat="1">
      <c r="Y94" s="291"/>
      <c r="Z94" s="291"/>
      <c r="AA94" s="291"/>
      <c r="AB94" s="291"/>
      <c r="AC94" s="291"/>
      <c r="AD94" s="291"/>
      <c r="AE94" s="291"/>
    </row>
    <row r="95" spans="25:34" s="290" customFormat="1">
      <c r="Y95" s="291"/>
      <c r="Z95" s="291"/>
      <c r="AA95" s="291"/>
      <c r="AB95" s="291"/>
      <c r="AC95" s="291"/>
      <c r="AD95" s="291"/>
      <c r="AE95" s="291"/>
      <c r="AF95" s="291"/>
      <c r="AG95" s="291"/>
    </row>
    <row r="96" spans="25:34" s="290" customFormat="1">
      <c r="Y96" s="291"/>
      <c r="Z96" s="291"/>
      <c r="AA96" s="291"/>
      <c r="AB96" s="291"/>
      <c r="AC96" s="291"/>
      <c r="AD96" s="291"/>
      <c r="AE96" s="291"/>
      <c r="AF96" s="291"/>
      <c r="AG96" s="291"/>
      <c r="AH96" s="291"/>
    </row>
    <row r="97" spans="33:34" s="290" customFormat="1">
      <c r="AG97" s="291"/>
      <c r="AH97" s="291"/>
    </row>
    <row r="98" spans="33:34" s="290" customFormat="1">
      <c r="AG98" s="291"/>
      <c r="AH98" s="291"/>
    </row>
    <row r="99" spans="33:34" s="290" customFormat="1">
      <c r="AG99" s="291"/>
      <c r="AH99" s="291"/>
    </row>
    <row r="100" spans="33:34" s="290" customFormat="1">
      <c r="AG100" s="291"/>
      <c r="AH100" s="291"/>
    </row>
    <row r="101" spans="33:34" s="290" customFormat="1">
      <c r="AG101" s="291"/>
    </row>
    <row r="102" spans="33:34" s="290" customFormat="1">
      <c r="AG102" s="291"/>
      <c r="AH102" s="291"/>
    </row>
    <row r="103" spans="33:34" s="290" customFormat="1">
      <c r="AG103" s="291"/>
      <c r="AH103" s="291"/>
    </row>
    <row r="104" spans="33:34" s="290" customFormat="1"/>
    <row r="105" spans="33:34" s="290" customFormat="1">
      <c r="AG105" s="291"/>
      <c r="AH105" s="291"/>
    </row>
    <row r="106" spans="33:34" s="290" customFormat="1">
      <c r="AG106" s="291"/>
      <c r="AH106" s="291"/>
    </row>
    <row r="107" spans="33:34" s="290" customFormat="1">
      <c r="AG107" s="291"/>
      <c r="AH107" s="291"/>
    </row>
    <row r="108" spans="33:34" s="290" customFormat="1">
      <c r="AG108" s="291"/>
      <c r="AH108" s="291"/>
    </row>
    <row r="109" spans="33:34" s="290" customFormat="1">
      <c r="AG109" s="291"/>
      <c r="AH109" s="291"/>
    </row>
    <row r="110" spans="33:34" s="290" customFormat="1">
      <c r="AG110" s="291"/>
      <c r="AH110" s="291"/>
    </row>
    <row r="111" spans="33:34" s="290" customFormat="1">
      <c r="AG111" s="291"/>
      <c r="AH111" s="291"/>
    </row>
    <row r="112" spans="33:34" s="290" customForma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605</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row r="130" s="290" customFormat="1"/>
    <row r="131" s="290" customFormat="1"/>
    <row r="132" s="290" customFormat="1"/>
    <row r="133" s="290" customFormat="1"/>
    <row r="134" s="290" customFormat="1"/>
    <row r="135" s="290" customFormat="1"/>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233</v>
      </c>
      <c r="C5" s="666"/>
      <c r="D5" s="666"/>
      <c r="E5" s="666"/>
      <c r="F5" s="666"/>
      <c r="G5" s="666"/>
      <c r="H5" s="666"/>
      <c r="I5" s="666"/>
      <c r="J5" s="666"/>
      <c r="K5" s="666"/>
      <c r="L5" s="666"/>
      <c r="M5" s="666"/>
      <c r="N5" s="666"/>
      <c r="O5" s="666"/>
      <c r="P5" s="666"/>
      <c r="Q5" s="667"/>
      <c r="R5" s="668">
        <v>647672</v>
      </c>
      <c r="S5" s="669"/>
      <c r="T5" s="669"/>
      <c r="U5" s="669"/>
      <c r="V5" s="669"/>
      <c r="W5" s="669"/>
      <c r="X5" s="669"/>
      <c r="Y5" s="670"/>
      <c r="Z5" s="671">
        <v>10.7</v>
      </c>
      <c r="AA5" s="671"/>
      <c r="AB5" s="671"/>
      <c r="AC5" s="671"/>
      <c r="AD5" s="672">
        <v>640103</v>
      </c>
      <c r="AE5" s="672"/>
      <c r="AF5" s="672"/>
      <c r="AG5" s="672"/>
      <c r="AH5" s="672"/>
      <c r="AI5" s="672"/>
      <c r="AJ5" s="672"/>
      <c r="AK5" s="672"/>
      <c r="AL5" s="673">
        <v>18.600000000000001</v>
      </c>
      <c r="AM5" s="674"/>
      <c r="AN5" s="674"/>
      <c r="AO5" s="675"/>
      <c r="AP5" s="665" t="s">
        <v>234</v>
      </c>
      <c r="AQ5" s="666"/>
      <c r="AR5" s="666"/>
      <c r="AS5" s="666"/>
      <c r="AT5" s="666"/>
      <c r="AU5" s="666"/>
      <c r="AV5" s="666"/>
      <c r="AW5" s="666"/>
      <c r="AX5" s="666"/>
      <c r="AY5" s="666"/>
      <c r="AZ5" s="666"/>
      <c r="BA5" s="666"/>
      <c r="BB5" s="666"/>
      <c r="BC5" s="666"/>
      <c r="BD5" s="666"/>
      <c r="BE5" s="666"/>
      <c r="BF5" s="667"/>
      <c r="BG5" s="679">
        <v>639817</v>
      </c>
      <c r="BH5" s="680"/>
      <c r="BI5" s="680"/>
      <c r="BJ5" s="680"/>
      <c r="BK5" s="680"/>
      <c r="BL5" s="680"/>
      <c r="BM5" s="680"/>
      <c r="BN5" s="681"/>
      <c r="BO5" s="682">
        <v>98.8</v>
      </c>
      <c r="BP5" s="682"/>
      <c r="BQ5" s="682"/>
      <c r="BR5" s="682"/>
      <c r="BS5" s="683">
        <v>2087</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227</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c r="B6" s="676" t="s">
        <v>238</v>
      </c>
      <c r="C6" s="677"/>
      <c r="D6" s="677"/>
      <c r="E6" s="677"/>
      <c r="F6" s="677"/>
      <c r="G6" s="677"/>
      <c r="H6" s="677"/>
      <c r="I6" s="677"/>
      <c r="J6" s="677"/>
      <c r="K6" s="677"/>
      <c r="L6" s="677"/>
      <c r="M6" s="677"/>
      <c r="N6" s="677"/>
      <c r="O6" s="677"/>
      <c r="P6" s="677"/>
      <c r="Q6" s="678"/>
      <c r="R6" s="679">
        <v>51628</v>
      </c>
      <c r="S6" s="680"/>
      <c r="T6" s="680"/>
      <c r="U6" s="680"/>
      <c r="V6" s="680"/>
      <c r="W6" s="680"/>
      <c r="X6" s="680"/>
      <c r="Y6" s="681"/>
      <c r="Z6" s="682">
        <v>0.9</v>
      </c>
      <c r="AA6" s="682"/>
      <c r="AB6" s="682"/>
      <c r="AC6" s="682"/>
      <c r="AD6" s="683">
        <v>51628</v>
      </c>
      <c r="AE6" s="683"/>
      <c r="AF6" s="683"/>
      <c r="AG6" s="683"/>
      <c r="AH6" s="683"/>
      <c r="AI6" s="683"/>
      <c r="AJ6" s="683"/>
      <c r="AK6" s="683"/>
      <c r="AL6" s="684">
        <v>1.5</v>
      </c>
      <c r="AM6" s="685"/>
      <c r="AN6" s="685"/>
      <c r="AO6" s="686"/>
      <c r="AP6" s="676" t="s">
        <v>239</v>
      </c>
      <c r="AQ6" s="677"/>
      <c r="AR6" s="677"/>
      <c r="AS6" s="677"/>
      <c r="AT6" s="677"/>
      <c r="AU6" s="677"/>
      <c r="AV6" s="677"/>
      <c r="AW6" s="677"/>
      <c r="AX6" s="677"/>
      <c r="AY6" s="677"/>
      <c r="AZ6" s="677"/>
      <c r="BA6" s="677"/>
      <c r="BB6" s="677"/>
      <c r="BC6" s="677"/>
      <c r="BD6" s="677"/>
      <c r="BE6" s="677"/>
      <c r="BF6" s="678"/>
      <c r="BG6" s="679">
        <v>639817</v>
      </c>
      <c r="BH6" s="680"/>
      <c r="BI6" s="680"/>
      <c r="BJ6" s="680"/>
      <c r="BK6" s="680"/>
      <c r="BL6" s="680"/>
      <c r="BM6" s="680"/>
      <c r="BN6" s="681"/>
      <c r="BO6" s="682">
        <v>98.8</v>
      </c>
      <c r="BP6" s="682"/>
      <c r="BQ6" s="682"/>
      <c r="BR6" s="682"/>
      <c r="BS6" s="683">
        <v>2087</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78086</v>
      </c>
      <c r="CS6" s="680"/>
      <c r="CT6" s="680"/>
      <c r="CU6" s="680"/>
      <c r="CV6" s="680"/>
      <c r="CW6" s="680"/>
      <c r="CX6" s="680"/>
      <c r="CY6" s="681"/>
      <c r="CZ6" s="673">
        <v>1.3</v>
      </c>
      <c r="DA6" s="674"/>
      <c r="DB6" s="674"/>
      <c r="DC6" s="693"/>
      <c r="DD6" s="688" t="s">
        <v>241</v>
      </c>
      <c r="DE6" s="680"/>
      <c r="DF6" s="680"/>
      <c r="DG6" s="680"/>
      <c r="DH6" s="680"/>
      <c r="DI6" s="680"/>
      <c r="DJ6" s="680"/>
      <c r="DK6" s="680"/>
      <c r="DL6" s="680"/>
      <c r="DM6" s="680"/>
      <c r="DN6" s="680"/>
      <c r="DO6" s="680"/>
      <c r="DP6" s="681"/>
      <c r="DQ6" s="688">
        <v>78086</v>
      </c>
      <c r="DR6" s="680"/>
      <c r="DS6" s="680"/>
      <c r="DT6" s="680"/>
      <c r="DU6" s="680"/>
      <c r="DV6" s="680"/>
      <c r="DW6" s="680"/>
      <c r="DX6" s="680"/>
      <c r="DY6" s="680"/>
      <c r="DZ6" s="680"/>
      <c r="EA6" s="680"/>
      <c r="EB6" s="680"/>
      <c r="EC6" s="689"/>
    </row>
    <row r="7" spans="2:143" ht="11.25" customHeight="1">
      <c r="B7" s="676" t="s">
        <v>242</v>
      </c>
      <c r="C7" s="677"/>
      <c r="D7" s="677"/>
      <c r="E7" s="677"/>
      <c r="F7" s="677"/>
      <c r="G7" s="677"/>
      <c r="H7" s="677"/>
      <c r="I7" s="677"/>
      <c r="J7" s="677"/>
      <c r="K7" s="677"/>
      <c r="L7" s="677"/>
      <c r="M7" s="677"/>
      <c r="N7" s="677"/>
      <c r="O7" s="677"/>
      <c r="P7" s="677"/>
      <c r="Q7" s="678"/>
      <c r="R7" s="679">
        <v>1113</v>
      </c>
      <c r="S7" s="680"/>
      <c r="T7" s="680"/>
      <c r="U7" s="680"/>
      <c r="V7" s="680"/>
      <c r="W7" s="680"/>
      <c r="X7" s="680"/>
      <c r="Y7" s="681"/>
      <c r="Z7" s="682">
        <v>0</v>
      </c>
      <c r="AA7" s="682"/>
      <c r="AB7" s="682"/>
      <c r="AC7" s="682"/>
      <c r="AD7" s="683">
        <v>1113</v>
      </c>
      <c r="AE7" s="683"/>
      <c r="AF7" s="683"/>
      <c r="AG7" s="683"/>
      <c r="AH7" s="683"/>
      <c r="AI7" s="683"/>
      <c r="AJ7" s="683"/>
      <c r="AK7" s="683"/>
      <c r="AL7" s="684">
        <v>0</v>
      </c>
      <c r="AM7" s="685"/>
      <c r="AN7" s="685"/>
      <c r="AO7" s="686"/>
      <c r="AP7" s="676" t="s">
        <v>243</v>
      </c>
      <c r="AQ7" s="677"/>
      <c r="AR7" s="677"/>
      <c r="AS7" s="677"/>
      <c r="AT7" s="677"/>
      <c r="AU7" s="677"/>
      <c r="AV7" s="677"/>
      <c r="AW7" s="677"/>
      <c r="AX7" s="677"/>
      <c r="AY7" s="677"/>
      <c r="AZ7" s="677"/>
      <c r="BA7" s="677"/>
      <c r="BB7" s="677"/>
      <c r="BC7" s="677"/>
      <c r="BD7" s="677"/>
      <c r="BE7" s="677"/>
      <c r="BF7" s="678"/>
      <c r="BG7" s="679">
        <v>260985</v>
      </c>
      <c r="BH7" s="680"/>
      <c r="BI7" s="680"/>
      <c r="BJ7" s="680"/>
      <c r="BK7" s="680"/>
      <c r="BL7" s="680"/>
      <c r="BM7" s="680"/>
      <c r="BN7" s="681"/>
      <c r="BO7" s="682">
        <v>40.299999999999997</v>
      </c>
      <c r="BP7" s="682"/>
      <c r="BQ7" s="682"/>
      <c r="BR7" s="682"/>
      <c r="BS7" s="683">
        <v>2087</v>
      </c>
      <c r="BT7" s="683"/>
      <c r="BU7" s="683"/>
      <c r="BV7" s="683"/>
      <c r="BW7" s="683"/>
      <c r="BX7" s="683"/>
      <c r="BY7" s="683"/>
      <c r="BZ7" s="683"/>
      <c r="CA7" s="683"/>
      <c r="CB7" s="687"/>
      <c r="CD7" s="694" t="s">
        <v>244</v>
      </c>
      <c r="CE7" s="695"/>
      <c r="CF7" s="695"/>
      <c r="CG7" s="695"/>
      <c r="CH7" s="695"/>
      <c r="CI7" s="695"/>
      <c r="CJ7" s="695"/>
      <c r="CK7" s="695"/>
      <c r="CL7" s="695"/>
      <c r="CM7" s="695"/>
      <c r="CN7" s="695"/>
      <c r="CO7" s="695"/>
      <c r="CP7" s="695"/>
      <c r="CQ7" s="696"/>
      <c r="CR7" s="679">
        <v>978408</v>
      </c>
      <c r="CS7" s="680"/>
      <c r="CT7" s="680"/>
      <c r="CU7" s="680"/>
      <c r="CV7" s="680"/>
      <c r="CW7" s="680"/>
      <c r="CX7" s="680"/>
      <c r="CY7" s="681"/>
      <c r="CZ7" s="682">
        <v>16.7</v>
      </c>
      <c r="DA7" s="682"/>
      <c r="DB7" s="682"/>
      <c r="DC7" s="682"/>
      <c r="DD7" s="688">
        <v>138572</v>
      </c>
      <c r="DE7" s="680"/>
      <c r="DF7" s="680"/>
      <c r="DG7" s="680"/>
      <c r="DH7" s="680"/>
      <c r="DI7" s="680"/>
      <c r="DJ7" s="680"/>
      <c r="DK7" s="680"/>
      <c r="DL7" s="680"/>
      <c r="DM7" s="680"/>
      <c r="DN7" s="680"/>
      <c r="DO7" s="680"/>
      <c r="DP7" s="681"/>
      <c r="DQ7" s="688">
        <v>853881</v>
      </c>
      <c r="DR7" s="680"/>
      <c r="DS7" s="680"/>
      <c r="DT7" s="680"/>
      <c r="DU7" s="680"/>
      <c r="DV7" s="680"/>
      <c r="DW7" s="680"/>
      <c r="DX7" s="680"/>
      <c r="DY7" s="680"/>
      <c r="DZ7" s="680"/>
      <c r="EA7" s="680"/>
      <c r="EB7" s="680"/>
      <c r="EC7" s="689"/>
    </row>
    <row r="8" spans="2:143" ht="11.25" customHeight="1">
      <c r="B8" s="676" t="s">
        <v>245</v>
      </c>
      <c r="C8" s="677"/>
      <c r="D8" s="677"/>
      <c r="E8" s="677"/>
      <c r="F8" s="677"/>
      <c r="G8" s="677"/>
      <c r="H8" s="677"/>
      <c r="I8" s="677"/>
      <c r="J8" s="677"/>
      <c r="K8" s="677"/>
      <c r="L8" s="677"/>
      <c r="M8" s="677"/>
      <c r="N8" s="677"/>
      <c r="O8" s="677"/>
      <c r="P8" s="677"/>
      <c r="Q8" s="678"/>
      <c r="R8" s="679">
        <v>1342</v>
      </c>
      <c r="S8" s="680"/>
      <c r="T8" s="680"/>
      <c r="U8" s="680"/>
      <c r="V8" s="680"/>
      <c r="W8" s="680"/>
      <c r="X8" s="680"/>
      <c r="Y8" s="681"/>
      <c r="Z8" s="682">
        <v>0</v>
      </c>
      <c r="AA8" s="682"/>
      <c r="AB8" s="682"/>
      <c r="AC8" s="682"/>
      <c r="AD8" s="683">
        <v>1342</v>
      </c>
      <c r="AE8" s="683"/>
      <c r="AF8" s="683"/>
      <c r="AG8" s="683"/>
      <c r="AH8" s="683"/>
      <c r="AI8" s="683"/>
      <c r="AJ8" s="683"/>
      <c r="AK8" s="683"/>
      <c r="AL8" s="684">
        <v>0</v>
      </c>
      <c r="AM8" s="685"/>
      <c r="AN8" s="685"/>
      <c r="AO8" s="686"/>
      <c r="AP8" s="676" t="s">
        <v>246</v>
      </c>
      <c r="AQ8" s="677"/>
      <c r="AR8" s="677"/>
      <c r="AS8" s="677"/>
      <c r="AT8" s="677"/>
      <c r="AU8" s="677"/>
      <c r="AV8" s="677"/>
      <c r="AW8" s="677"/>
      <c r="AX8" s="677"/>
      <c r="AY8" s="677"/>
      <c r="AZ8" s="677"/>
      <c r="BA8" s="677"/>
      <c r="BB8" s="677"/>
      <c r="BC8" s="677"/>
      <c r="BD8" s="677"/>
      <c r="BE8" s="677"/>
      <c r="BF8" s="678"/>
      <c r="BG8" s="679">
        <v>12622</v>
      </c>
      <c r="BH8" s="680"/>
      <c r="BI8" s="680"/>
      <c r="BJ8" s="680"/>
      <c r="BK8" s="680"/>
      <c r="BL8" s="680"/>
      <c r="BM8" s="680"/>
      <c r="BN8" s="681"/>
      <c r="BO8" s="682">
        <v>1.9</v>
      </c>
      <c r="BP8" s="682"/>
      <c r="BQ8" s="682"/>
      <c r="BR8" s="682"/>
      <c r="BS8" s="688" t="s">
        <v>241</v>
      </c>
      <c r="BT8" s="680"/>
      <c r="BU8" s="680"/>
      <c r="BV8" s="680"/>
      <c r="BW8" s="680"/>
      <c r="BX8" s="680"/>
      <c r="BY8" s="680"/>
      <c r="BZ8" s="680"/>
      <c r="CA8" s="680"/>
      <c r="CB8" s="689"/>
      <c r="CD8" s="694" t="s">
        <v>247</v>
      </c>
      <c r="CE8" s="695"/>
      <c r="CF8" s="695"/>
      <c r="CG8" s="695"/>
      <c r="CH8" s="695"/>
      <c r="CI8" s="695"/>
      <c r="CJ8" s="695"/>
      <c r="CK8" s="695"/>
      <c r="CL8" s="695"/>
      <c r="CM8" s="695"/>
      <c r="CN8" s="695"/>
      <c r="CO8" s="695"/>
      <c r="CP8" s="695"/>
      <c r="CQ8" s="696"/>
      <c r="CR8" s="679">
        <v>1177095</v>
      </c>
      <c r="CS8" s="680"/>
      <c r="CT8" s="680"/>
      <c r="CU8" s="680"/>
      <c r="CV8" s="680"/>
      <c r="CW8" s="680"/>
      <c r="CX8" s="680"/>
      <c r="CY8" s="681"/>
      <c r="CZ8" s="682">
        <v>20.100000000000001</v>
      </c>
      <c r="DA8" s="682"/>
      <c r="DB8" s="682"/>
      <c r="DC8" s="682"/>
      <c r="DD8" s="688">
        <v>7877</v>
      </c>
      <c r="DE8" s="680"/>
      <c r="DF8" s="680"/>
      <c r="DG8" s="680"/>
      <c r="DH8" s="680"/>
      <c r="DI8" s="680"/>
      <c r="DJ8" s="680"/>
      <c r="DK8" s="680"/>
      <c r="DL8" s="680"/>
      <c r="DM8" s="680"/>
      <c r="DN8" s="680"/>
      <c r="DO8" s="680"/>
      <c r="DP8" s="681"/>
      <c r="DQ8" s="688">
        <v>738244</v>
      </c>
      <c r="DR8" s="680"/>
      <c r="DS8" s="680"/>
      <c r="DT8" s="680"/>
      <c r="DU8" s="680"/>
      <c r="DV8" s="680"/>
      <c r="DW8" s="680"/>
      <c r="DX8" s="680"/>
      <c r="DY8" s="680"/>
      <c r="DZ8" s="680"/>
      <c r="EA8" s="680"/>
      <c r="EB8" s="680"/>
      <c r="EC8" s="689"/>
    </row>
    <row r="9" spans="2:143" ht="11.25" customHeight="1">
      <c r="B9" s="676" t="s">
        <v>248</v>
      </c>
      <c r="C9" s="677"/>
      <c r="D9" s="677"/>
      <c r="E9" s="677"/>
      <c r="F9" s="677"/>
      <c r="G9" s="677"/>
      <c r="H9" s="677"/>
      <c r="I9" s="677"/>
      <c r="J9" s="677"/>
      <c r="K9" s="677"/>
      <c r="L9" s="677"/>
      <c r="M9" s="677"/>
      <c r="N9" s="677"/>
      <c r="O9" s="677"/>
      <c r="P9" s="677"/>
      <c r="Q9" s="678"/>
      <c r="R9" s="679">
        <v>1200</v>
      </c>
      <c r="S9" s="680"/>
      <c r="T9" s="680"/>
      <c r="U9" s="680"/>
      <c r="V9" s="680"/>
      <c r="W9" s="680"/>
      <c r="X9" s="680"/>
      <c r="Y9" s="681"/>
      <c r="Z9" s="682">
        <v>0</v>
      </c>
      <c r="AA9" s="682"/>
      <c r="AB9" s="682"/>
      <c r="AC9" s="682"/>
      <c r="AD9" s="683">
        <v>1200</v>
      </c>
      <c r="AE9" s="683"/>
      <c r="AF9" s="683"/>
      <c r="AG9" s="683"/>
      <c r="AH9" s="683"/>
      <c r="AI9" s="683"/>
      <c r="AJ9" s="683"/>
      <c r="AK9" s="683"/>
      <c r="AL9" s="684">
        <v>0</v>
      </c>
      <c r="AM9" s="685"/>
      <c r="AN9" s="685"/>
      <c r="AO9" s="686"/>
      <c r="AP9" s="676" t="s">
        <v>249</v>
      </c>
      <c r="AQ9" s="677"/>
      <c r="AR9" s="677"/>
      <c r="AS9" s="677"/>
      <c r="AT9" s="677"/>
      <c r="AU9" s="677"/>
      <c r="AV9" s="677"/>
      <c r="AW9" s="677"/>
      <c r="AX9" s="677"/>
      <c r="AY9" s="677"/>
      <c r="AZ9" s="677"/>
      <c r="BA9" s="677"/>
      <c r="BB9" s="677"/>
      <c r="BC9" s="677"/>
      <c r="BD9" s="677"/>
      <c r="BE9" s="677"/>
      <c r="BF9" s="678"/>
      <c r="BG9" s="679">
        <v>225551</v>
      </c>
      <c r="BH9" s="680"/>
      <c r="BI9" s="680"/>
      <c r="BJ9" s="680"/>
      <c r="BK9" s="680"/>
      <c r="BL9" s="680"/>
      <c r="BM9" s="680"/>
      <c r="BN9" s="681"/>
      <c r="BO9" s="682">
        <v>34.799999999999997</v>
      </c>
      <c r="BP9" s="682"/>
      <c r="BQ9" s="682"/>
      <c r="BR9" s="682"/>
      <c r="BS9" s="688" t="s">
        <v>241</v>
      </c>
      <c r="BT9" s="680"/>
      <c r="BU9" s="680"/>
      <c r="BV9" s="680"/>
      <c r="BW9" s="680"/>
      <c r="BX9" s="680"/>
      <c r="BY9" s="680"/>
      <c r="BZ9" s="680"/>
      <c r="CA9" s="680"/>
      <c r="CB9" s="689"/>
      <c r="CD9" s="694" t="s">
        <v>250</v>
      </c>
      <c r="CE9" s="695"/>
      <c r="CF9" s="695"/>
      <c r="CG9" s="695"/>
      <c r="CH9" s="695"/>
      <c r="CI9" s="695"/>
      <c r="CJ9" s="695"/>
      <c r="CK9" s="695"/>
      <c r="CL9" s="695"/>
      <c r="CM9" s="695"/>
      <c r="CN9" s="695"/>
      <c r="CO9" s="695"/>
      <c r="CP9" s="695"/>
      <c r="CQ9" s="696"/>
      <c r="CR9" s="679">
        <v>697899</v>
      </c>
      <c r="CS9" s="680"/>
      <c r="CT9" s="680"/>
      <c r="CU9" s="680"/>
      <c r="CV9" s="680"/>
      <c r="CW9" s="680"/>
      <c r="CX9" s="680"/>
      <c r="CY9" s="681"/>
      <c r="CZ9" s="682">
        <v>11.9</v>
      </c>
      <c r="DA9" s="682"/>
      <c r="DB9" s="682"/>
      <c r="DC9" s="682"/>
      <c r="DD9" s="688">
        <v>10260</v>
      </c>
      <c r="DE9" s="680"/>
      <c r="DF9" s="680"/>
      <c r="DG9" s="680"/>
      <c r="DH9" s="680"/>
      <c r="DI9" s="680"/>
      <c r="DJ9" s="680"/>
      <c r="DK9" s="680"/>
      <c r="DL9" s="680"/>
      <c r="DM9" s="680"/>
      <c r="DN9" s="680"/>
      <c r="DO9" s="680"/>
      <c r="DP9" s="681"/>
      <c r="DQ9" s="688">
        <v>663138</v>
      </c>
      <c r="DR9" s="680"/>
      <c r="DS9" s="680"/>
      <c r="DT9" s="680"/>
      <c r="DU9" s="680"/>
      <c r="DV9" s="680"/>
      <c r="DW9" s="680"/>
      <c r="DX9" s="680"/>
      <c r="DY9" s="680"/>
      <c r="DZ9" s="680"/>
      <c r="EA9" s="680"/>
      <c r="EB9" s="680"/>
      <c r="EC9" s="689"/>
    </row>
    <row r="10" spans="2:143" ht="11.25" customHeight="1">
      <c r="B10" s="676" t="s">
        <v>251</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241</v>
      </c>
      <c r="AA10" s="682"/>
      <c r="AB10" s="682"/>
      <c r="AC10" s="682"/>
      <c r="AD10" s="683" t="s">
        <v>241</v>
      </c>
      <c r="AE10" s="683"/>
      <c r="AF10" s="683"/>
      <c r="AG10" s="683"/>
      <c r="AH10" s="683"/>
      <c r="AI10" s="683"/>
      <c r="AJ10" s="683"/>
      <c r="AK10" s="683"/>
      <c r="AL10" s="684" t="s">
        <v>241</v>
      </c>
      <c r="AM10" s="685"/>
      <c r="AN10" s="685"/>
      <c r="AO10" s="686"/>
      <c r="AP10" s="676" t="s">
        <v>252</v>
      </c>
      <c r="AQ10" s="677"/>
      <c r="AR10" s="677"/>
      <c r="AS10" s="677"/>
      <c r="AT10" s="677"/>
      <c r="AU10" s="677"/>
      <c r="AV10" s="677"/>
      <c r="AW10" s="677"/>
      <c r="AX10" s="677"/>
      <c r="AY10" s="677"/>
      <c r="AZ10" s="677"/>
      <c r="BA10" s="677"/>
      <c r="BB10" s="677"/>
      <c r="BC10" s="677"/>
      <c r="BD10" s="677"/>
      <c r="BE10" s="677"/>
      <c r="BF10" s="678"/>
      <c r="BG10" s="679">
        <v>11524</v>
      </c>
      <c r="BH10" s="680"/>
      <c r="BI10" s="680"/>
      <c r="BJ10" s="680"/>
      <c r="BK10" s="680"/>
      <c r="BL10" s="680"/>
      <c r="BM10" s="680"/>
      <c r="BN10" s="681"/>
      <c r="BO10" s="682">
        <v>1.8</v>
      </c>
      <c r="BP10" s="682"/>
      <c r="BQ10" s="682"/>
      <c r="BR10" s="682"/>
      <c r="BS10" s="688" t="s">
        <v>178</v>
      </c>
      <c r="BT10" s="680"/>
      <c r="BU10" s="680"/>
      <c r="BV10" s="680"/>
      <c r="BW10" s="680"/>
      <c r="BX10" s="680"/>
      <c r="BY10" s="680"/>
      <c r="BZ10" s="680"/>
      <c r="CA10" s="680"/>
      <c r="CB10" s="689"/>
      <c r="CD10" s="694" t="s">
        <v>253</v>
      </c>
      <c r="CE10" s="695"/>
      <c r="CF10" s="695"/>
      <c r="CG10" s="695"/>
      <c r="CH10" s="695"/>
      <c r="CI10" s="695"/>
      <c r="CJ10" s="695"/>
      <c r="CK10" s="695"/>
      <c r="CL10" s="695"/>
      <c r="CM10" s="695"/>
      <c r="CN10" s="695"/>
      <c r="CO10" s="695"/>
      <c r="CP10" s="695"/>
      <c r="CQ10" s="696"/>
      <c r="CR10" s="679">
        <v>9993</v>
      </c>
      <c r="CS10" s="680"/>
      <c r="CT10" s="680"/>
      <c r="CU10" s="680"/>
      <c r="CV10" s="680"/>
      <c r="CW10" s="680"/>
      <c r="CX10" s="680"/>
      <c r="CY10" s="681"/>
      <c r="CZ10" s="682">
        <v>0.2</v>
      </c>
      <c r="DA10" s="682"/>
      <c r="DB10" s="682"/>
      <c r="DC10" s="682"/>
      <c r="DD10" s="688" t="s">
        <v>241</v>
      </c>
      <c r="DE10" s="680"/>
      <c r="DF10" s="680"/>
      <c r="DG10" s="680"/>
      <c r="DH10" s="680"/>
      <c r="DI10" s="680"/>
      <c r="DJ10" s="680"/>
      <c r="DK10" s="680"/>
      <c r="DL10" s="680"/>
      <c r="DM10" s="680"/>
      <c r="DN10" s="680"/>
      <c r="DO10" s="680"/>
      <c r="DP10" s="681"/>
      <c r="DQ10" s="688">
        <v>4993</v>
      </c>
      <c r="DR10" s="680"/>
      <c r="DS10" s="680"/>
      <c r="DT10" s="680"/>
      <c r="DU10" s="680"/>
      <c r="DV10" s="680"/>
      <c r="DW10" s="680"/>
      <c r="DX10" s="680"/>
      <c r="DY10" s="680"/>
      <c r="DZ10" s="680"/>
      <c r="EA10" s="680"/>
      <c r="EB10" s="680"/>
      <c r="EC10" s="689"/>
    </row>
    <row r="11" spans="2:143" ht="11.25" customHeight="1">
      <c r="B11" s="676" t="s">
        <v>254</v>
      </c>
      <c r="C11" s="677"/>
      <c r="D11" s="677"/>
      <c r="E11" s="677"/>
      <c r="F11" s="677"/>
      <c r="G11" s="677"/>
      <c r="H11" s="677"/>
      <c r="I11" s="677"/>
      <c r="J11" s="677"/>
      <c r="K11" s="677"/>
      <c r="L11" s="677"/>
      <c r="M11" s="677"/>
      <c r="N11" s="677"/>
      <c r="O11" s="677"/>
      <c r="P11" s="677"/>
      <c r="Q11" s="678"/>
      <c r="R11" s="679" t="s">
        <v>178</v>
      </c>
      <c r="S11" s="680"/>
      <c r="T11" s="680"/>
      <c r="U11" s="680"/>
      <c r="V11" s="680"/>
      <c r="W11" s="680"/>
      <c r="X11" s="680"/>
      <c r="Y11" s="681"/>
      <c r="Z11" s="682" t="s">
        <v>241</v>
      </c>
      <c r="AA11" s="682"/>
      <c r="AB11" s="682"/>
      <c r="AC11" s="682"/>
      <c r="AD11" s="683" t="s">
        <v>178</v>
      </c>
      <c r="AE11" s="683"/>
      <c r="AF11" s="683"/>
      <c r="AG11" s="683"/>
      <c r="AH11" s="683"/>
      <c r="AI11" s="683"/>
      <c r="AJ11" s="683"/>
      <c r="AK11" s="683"/>
      <c r="AL11" s="684" t="s">
        <v>178</v>
      </c>
      <c r="AM11" s="685"/>
      <c r="AN11" s="685"/>
      <c r="AO11" s="686"/>
      <c r="AP11" s="676" t="s">
        <v>255</v>
      </c>
      <c r="AQ11" s="677"/>
      <c r="AR11" s="677"/>
      <c r="AS11" s="677"/>
      <c r="AT11" s="677"/>
      <c r="AU11" s="677"/>
      <c r="AV11" s="677"/>
      <c r="AW11" s="677"/>
      <c r="AX11" s="677"/>
      <c r="AY11" s="677"/>
      <c r="AZ11" s="677"/>
      <c r="BA11" s="677"/>
      <c r="BB11" s="677"/>
      <c r="BC11" s="677"/>
      <c r="BD11" s="677"/>
      <c r="BE11" s="677"/>
      <c r="BF11" s="678"/>
      <c r="BG11" s="679">
        <v>11288</v>
      </c>
      <c r="BH11" s="680"/>
      <c r="BI11" s="680"/>
      <c r="BJ11" s="680"/>
      <c r="BK11" s="680"/>
      <c r="BL11" s="680"/>
      <c r="BM11" s="680"/>
      <c r="BN11" s="681"/>
      <c r="BO11" s="682">
        <v>1.7</v>
      </c>
      <c r="BP11" s="682"/>
      <c r="BQ11" s="682"/>
      <c r="BR11" s="682"/>
      <c r="BS11" s="688">
        <v>2087</v>
      </c>
      <c r="BT11" s="680"/>
      <c r="BU11" s="680"/>
      <c r="BV11" s="680"/>
      <c r="BW11" s="680"/>
      <c r="BX11" s="680"/>
      <c r="BY11" s="680"/>
      <c r="BZ11" s="680"/>
      <c r="CA11" s="680"/>
      <c r="CB11" s="689"/>
      <c r="CD11" s="694" t="s">
        <v>256</v>
      </c>
      <c r="CE11" s="695"/>
      <c r="CF11" s="695"/>
      <c r="CG11" s="695"/>
      <c r="CH11" s="695"/>
      <c r="CI11" s="695"/>
      <c r="CJ11" s="695"/>
      <c r="CK11" s="695"/>
      <c r="CL11" s="695"/>
      <c r="CM11" s="695"/>
      <c r="CN11" s="695"/>
      <c r="CO11" s="695"/>
      <c r="CP11" s="695"/>
      <c r="CQ11" s="696"/>
      <c r="CR11" s="679">
        <v>507963</v>
      </c>
      <c r="CS11" s="680"/>
      <c r="CT11" s="680"/>
      <c r="CU11" s="680"/>
      <c r="CV11" s="680"/>
      <c r="CW11" s="680"/>
      <c r="CX11" s="680"/>
      <c r="CY11" s="681"/>
      <c r="CZ11" s="682">
        <v>8.6999999999999993</v>
      </c>
      <c r="DA11" s="682"/>
      <c r="DB11" s="682"/>
      <c r="DC11" s="682"/>
      <c r="DD11" s="688">
        <v>234150</v>
      </c>
      <c r="DE11" s="680"/>
      <c r="DF11" s="680"/>
      <c r="DG11" s="680"/>
      <c r="DH11" s="680"/>
      <c r="DI11" s="680"/>
      <c r="DJ11" s="680"/>
      <c r="DK11" s="680"/>
      <c r="DL11" s="680"/>
      <c r="DM11" s="680"/>
      <c r="DN11" s="680"/>
      <c r="DO11" s="680"/>
      <c r="DP11" s="681"/>
      <c r="DQ11" s="688">
        <v>187889</v>
      </c>
      <c r="DR11" s="680"/>
      <c r="DS11" s="680"/>
      <c r="DT11" s="680"/>
      <c r="DU11" s="680"/>
      <c r="DV11" s="680"/>
      <c r="DW11" s="680"/>
      <c r="DX11" s="680"/>
      <c r="DY11" s="680"/>
      <c r="DZ11" s="680"/>
      <c r="EA11" s="680"/>
      <c r="EB11" s="680"/>
      <c r="EC11" s="689"/>
    </row>
    <row r="12" spans="2:143" ht="11.25" customHeight="1">
      <c r="B12" s="676" t="s">
        <v>257</v>
      </c>
      <c r="C12" s="677"/>
      <c r="D12" s="677"/>
      <c r="E12" s="677"/>
      <c r="F12" s="677"/>
      <c r="G12" s="677"/>
      <c r="H12" s="677"/>
      <c r="I12" s="677"/>
      <c r="J12" s="677"/>
      <c r="K12" s="677"/>
      <c r="L12" s="677"/>
      <c r="M12" s="677"/>
      <c r="N12" s="677"/>
      <c r="O12" s="677"/>
      <c r="P12" s="677"/>
      <c r="Q12" s="678"/>
      <c r="R12" s="679">
        <v>143540</v>
      </c>
      <c r="S12" s="680"/>
      <c r="T12" s="680"/>
      <c r="U12" s="680"/>
      <c r="V12" s="680"/>
      <c r="W12" s="680"/>
      <c r="X12" s="680"/>
      <c r="Y12" s="681"/>
      <c r="Z12" s="682">
        <v>2.4</v>
      </c>
      <c r="AA12" s="682"/>
      <c r="AB12" s="682"/>
      <c r="AC12" s="682"/>
      <c r="AD12" s="683">
        <v>143540</v>
      </c>
      <c r="AE12" s="683"/>
      <c r="AF12" s="683"/>
      <c r="AG12" s="683"/>
      <c r="AH12" s="683"/>
      <c r="AI12" s="683"/>
      <c r="AJ12" s="683"/>
      <c r="AK12" s="683"/>
      <c r="AL12" s="684">
        <v>4.2</v>
      </c>
      <c r="AM12" s="685"/>
      <c r="AN12" s="685"/>
      <c r="AO12" s="686"/>
      <c r="AP12" s="676" t="s">
        <v>258</v>
      </c>
      <c r="AQ12" s="677"/>
      <c r="AR12" s="677"/>
      <c r="AS12" s="677"/>
      <c r="AT12" s="677"/>
      <c r="AU12" s="677"/>
      <c r="AV12" s="677"/>
      <c r="AW12" s="677"/>
      <c r="AX12" s="677"/>
      <c r="AY12" s="677"/>
      <c r="AZ12" s="677"/>
      <c r="BA12" s="677"/>
      <c r="BB12" s="677"/>
      <c r="BC12" s="677"/>
      <c r="BD12" s="677"/>
      <c r="BE12" s="677"/>
      <c r="BF12" s="678"/>
      <c r="BG12" s="679">
        <v>312178</v>
      </c>
      <c r="BH12" s="680"/>
      <c r="BI12" s="680"/>
      <c r="BJ12" s="680"/>
      <c r="BK12" s="680"/>
      <c r="BL12" s="680"/>
      <c r="BM12" s="680"/>
      <c r="BN12" s="681"/>
      <c r="BO12" s="682">
        <v>48.2</v>
      </c>
      <c r="BP12" s="682"/>
      <c r="BQ12" s="682"/>
      <c r="BR12" s="682"/>
      <c r="BS12" s="688" t="s">
        <v>178</v>
      </c>
      <c r="BT12" s="680"/>
      <c r="BU12" s="680"/>
      <c r="BV12" s="680"/>
      <c r="BW12" s="680"/>
      <c r="BX12" s="680"/>
      <c r="BY12" s="680"/>
      <c r="BZ12" s="680"/>
      <c r="CA12" s="680"/>
      <c r="CB12" s="689"/>
      <c r="CD12" s="694" t="s">
        <v>259</v>
      </c>
      <c r="CE12" s="695"/>
      <c r="CF12" s="695"/>
      <c r="CG12" s="695"/>
      <c r="CH12" s="695"/>
      <c r="CI12" s="695"/>
      <c r="CJ12" s="695"/>
      <c r="CK12" s="695"/>
      <c r="CL12" s="695"/>
      <c r="CM12" s="695"/>
      <c r="CN12" s="695"/>
      <c r="CO12" s="695"/>
      <c r="CP12" s="695"/>
      <c r="CQ12" s="696"/>
      <c r="CR12" s="679">
        <v>129342</v>
      </c>
      <c r="CS12" s="680"/>
      <c r="CT12" s="680"/>
      <c r="CU12" s="680"/>
      <c r="CV12" s="680"/>
      <c r="CW12" s="680"/>
      <c r="CX12" s="680"/>
      <c r="CY12" s="681"/>
      <c r="CZ12" s="682">
        <v>2.2000000000000002</v>
      </c>
      <c r="DA12" s="682"/>
      <c r="DB12" s="682"/>
      <c r="DC12" s="682"/>
      <c r="DD12" s="688" t="s">
        <v>178</v>
      </c>
      <c r="DE12" s="680"/>
      <c r="DF12" s="680"/>
      <c r="DG12" s="680"/>
      <c r="DH12" s="680"/>
      <c r="DI12" s="680"/>
      <c r="DJ12" s="680"/>
      <c r="DK12" s="680"/>
      <c r="DL12" s="680"/>
      <c r="DM12" s="680"/>
      <c r="DN12" s="680"/>
      <c r="DO12" s="680"/>
      <c r="DP12" s="681"/>
      <c r="DQ12" s="688">
        <v>127453</v>
      </c>
      <c r="DR12" s="680"/>
      <c r="DS12" s="680"/>
      <c r="DT12" s="680"/>
      <c r="DU12" s="680"/>
      <c r="DV12" s="680"/>
      <c r="DW12" s="680"/>
      <c r="DX12" s="680"/>
      <c r="DY12" s="680"/>
      <c r="DZ12" s="680"/>
      <c r="EA12" s="680"/>
      <c r="EB12" s="680"/>
      <c r="EC12" s="689"/>
    </row>
    <row r="13" spans="2:143" ht="11.25" customHeight="1">
      <c r="B13" s="676" t="s">
        <v>260</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241</v>
      </c>
      <c r="AA13" s="682"/>
      <c r="AB13" s="682"/>
      <c r="AC13" s="682"/>
      <c r="AD13" s="683" t="s">
        <v>178</v>
      </c>
      <c r="AE13" s="683"/>
      <c r="AF13" s="683"/>
      <c r="AG13" s="683"/>
      <c r="AH13" s="683"/>
      <c r="AI13" s="683"/>
      <c r="AJ13" s="683"/>
      <c r="AK13" s="683"/>
      <c r="AL13" s="684" t="s">
        <v>241</v>
      </c>
      <c r="AM13" s="685"/>
      <c r="AN13" s="685"/>
      <c r="AO13" s="686"/>
      <c r="AP13" s="676" t="s">
        <v>261</v>
      </c>
      <c r="AQ13" s="677"/>
      <c r="AR13" s="677"/>
      <c r="AS13" s="677"/>
      <c r="AT13" s="677"/>
      <c r="AU13" s="677"/>
      <c r="AV13" s="677"/>
      <c r="AW13" s="677"/>
      <c r="AX13" s="677"/>
      <c r="AY13" s="677"/>
      <c r="AZ13" s="677"/>
      <c r="BA13" s="677"/>
      <c r="BB13" s="677"/>
      <c r="BC13" s="677"/>
      <c r="BD13" s="677"/>
      <c r="BE13" s="677"/>
      <c r="BF13" s="678"/>
      <c r="BG13" s="679">
        <v>281475</v>
      </c>
      <c r="BH13" s="680"/>
      <c r="BI13" s="680"/>
      <c r="BJ13" s="680"/>
      <c r="BK13" s="680"/>
      <c r="BL13" s="680"/>
      <c r="BM13" s="680"/>
      <c r="BN13" s="681"/>
      <c r="BO13" s="682">
        <v>43.5</v>
      </c>
      <c r="BP13" s="682"/>
      <c r="BQ13" s="682"/>
      <c r="BR13" s="682"/>
      <c r="BS13" s="688" t="s">
        <v>178</v>
      </c>
      <c r="BT13" s="680"/>
      <c r="BU13" s="680"/>
      <c r="BV13" s="680"/>
      <c r="BW13" s="680"/>
      <c r="BX13" s="680"/>
      <c r="BY13" s="680"/>
      <c r="BZ13" s="680"/>
      <c r="CA13" s="680"/>
      <c r="CB13" s="689"/>
      <c r="CD13" s="694" t="s">
        <v>262</v>
      </c>
      <c r="CE13" s="695"/>
      <c r="CF13" s="695"/>
      <c r="CG13" s="695"/>
      <c r="CH13" s="695"/>
      <c r="CI13" s="695"/>
      <c r="CJ13" s="695"/>
      <c r="CK13" s="695"/>
      <c r="CL13" s="695"/>
      <c r="CM13" s="695"/>
      <c r="CN13" s="695"/>
      <c r="CO13" s="695"/>
      <c r="CP13" s="695"/>
      <c r="CQ13" s="696"/>
      <c r="CR13" s="679">
        <v>989263</v>
      </c>
      <c r="CS13" s="680"/>
      <c r="CT13" s="680"/>
      <c r="CU13" s="680"/>
      <c r="CV13" s="680"/>
      <c r="CW13" s="680"/>
      <c r="CX13" s="680"/>
      <c r="CY13" s="681"/>
      <c r="CZ13" s="682">
        <v>16.899999999999999</v>
      </c>
      <c r="DA13" s="682"/>
      <c r="DB13" s="682"/>
      <c r="DC13" s="682"/>
      <c r="DD13" s="688">
        <v>728491</v>
      </c>
      <c r="DE13" s="680"/>
      <c r="DF13" s="680"/>
      <c r="DG13" s="680"/>
      <c r="DH13" s="680"/>
      <c r="DI13" s="680"/>
      <c r="DJ13" s="680"/>
      <c r="DK13" s="680"/>
      <c r="DL13" s="680"/>
      <c r="DM13" s="680"/>
      <c r="DN13" s="680"/>
      <c r="DO13" s="680"/>
      <c r="DP13" s="681"/>
      <c r="DQ13" s="688">
        <v>410083</v>
      </c>
      <c r="DR13" s="680"/>
      <c r="DS13" s="680"/>
      <c r="DT13" s="680"/>
      <c r="DU13" s="680"/>
      <c r="DV13" s="680"/>
      <c r="DW13" s="680"/>
      <c r="DX13" s="680"/>
      <c r="DY13" s="680"/>
      <c r="DZ13" s="680"/>
      <c r="EA13" s="680"/>
      <c r="EB13" s="680"/>
      <c r="EC13" s="689"/>
    </row>
    <row r="14" spans="2:143" ht="11.25" customHeight="1">
      <c r="B14" s="676" t="s">
        <v>263</v>
      </c>
      <c r="C14" s="677"/>
      <c r="D14" s="677"/>
      <c r="E14" s="677"/>
      <c r="F14" s="677"/>
      <c r="G14" s="677"/>
      <c r="H14" s="677"/>
      <c r="I14" s="677"/>
      <c r="J14" s="677"/>
      <c r="K14" s="677"/>
      <c r="L14" s="677"/>
      <c r="M14" s="677"/>
      <c r="N14" s="677"/>
      <c r="O14" s="677"/>
      <c r="P14" s="677"/>
      <c r="Q14" s="678"/>
      <c r="R14" s="679" t="s">
        <v>178</v>
      </c>
      <c r="S14" s="680"/>
      <c r="T14" s="680"/>
      <c r="U14" s="680"/>
      <c r="V14" s="680"/>
      <c r="W14" s="680"/>
      <c r="X14" s="680"/>
      <c r="Y14" s="681"/>
      <c r="Z14" s="682" t="s">
        <v>241</v>
      </c>
      <c r="AA14" s="682"/>
      <c r="AB14" s="682"/>
      <c r="AC14" s="682"/>
      <c r="AD14" s="683" t="s">
        <v>241</v>
      </c>
      <c r="AE14" s="683"/>
      <c r="AF14" s="683"/>
      <c r="AG14" s="683"/>
      <c r="AH14" s="683"/>
      <c r="AI14" s="683"/>
      <c r="AJ14" s="683"/>
      <c r="AK14" s="683"/>
      <c r="AL14" s="684" t="s">
        <v>178</v>
      </c>
      <c r="AM14" s="685"/>
      <c r="AN14" s="685"/>
      <c r="AO14" s="686"/>
      <c r="AP14" s="676" t="s">
        <v>264</v>
      </c>
      <c r="AQ14" s="677"/>
      <c r="AR14" s="677"/>
      <c r="AS14" s="677"/>
      <c r="AT14" s="677"/>
      <c r="AU14" s="677"/>
      <c r="AV14" s="677"/>
      <c r="AW14" s="677"/>
      <c r="AX14" s="677"/>
      <c r="AY14" s="677"/>
      <c r="AZ14" s="677"/>
      <c r="BA14" s="677"/>
      <c r="BB14" s="677"/>
      <c r="BC14" s="677"/>
      <c r="BD14" s="677"/>
      <c r="BE14" s="677"/>
      <c r="BF14" s="678"/>
      <c r="BG14" s="679">
        <v>26190</v>
      </c>
      <c r="BH14" s="680"/>
      <c r="BI14" s="680"/>
      <c r="BJ14" s="680"/>
      <c r="BK14" s="680"/>
      <c r="BL14" s="680"/>
      <c r="BM14" s="680"/>
      <c r="BN14" s="681"/>
      <c r="BO14" s="682">
        <v>4</v>
      </c>
      <c r="BP14" s="682"/>
      <c r="BQ14" s="682"/>
      <c r="BR14" s="682"/>
      <c r="BS14" s="688" t="s">
        <v>241</v>
      </c>
      <c r="BT14" s="680"/>
      <c r="BU14" s="680"/>
      <c r="BV14" s="680"/>
      <c r="BW14" s="680"/>
      <c r="BX14" s="680"/>
      <c r="BY14" s="680"/>
      <c r="BZ14" s="680"/>
      <c r="CA14" s="680"/>
      <c r="CB14" s="689"/>
      <c r="CD14" s="694" t="s">
        <v>265</v>
      </c>
      <c r="CE14" s="695"/>
      <c r="CF14" s="695"/>
      <c r="CG14" s="695"/>
      <c r="CH14" s="695"/>
      <c r="CI14" s="695"/>
      <c r="CJ14" s="695"/>
      <c r="CK14" s="695"/>
      <c r="CL14" s="695"/>
      <c r="CM14" s="695"/>
      <c r="CN14" s="695"/>
      <c r="CO14" s="695"/>
      <c r="CP14" s="695"/>
      <c r="CQ14" s="696"/>
      <c r="CR14" s="679">
        <v>200740</v>
      </c>
      <c r="CS14" s="680"/>
      <c r="CT14" s="680"/>
      <c r="CU14" s="680"/>
      <c r="CV14" s="680"/>
      <c r="CW14" s="680"/>
      <c r="CX14" s="680"/>
      <c r="CY14" s="681"/>
      <c r="CZ14" s="682">
        <v>3.4</v>
      </c>
      <c r="DA14" s="682"/>
      <c r="DB14" s="682"/>
      <c r="DC14" s="682"/>
      <c r="DD14" s="688">
        <v>26703</v>
      </c>
      <c r="DE14" s="680"/>
      <c r="DF14" s="680"/>
      <c r="DG14" s="680"/>
      <c r="DH14" s="680"/>
      <c r="DI14" s="680"/>
      <c r="DJ14" s="680"/>
      <c r="DK14" s="680"/>
      <c r="DL14" s="680"/>
      <c r="DM14" s="680"/>
      <c r="DN14" s="680"/>
      <c r="DO14" s="680"/>
      <c r="DP14" s="681"/>
      <c r="DQ14" s="688">
        <v>197825</v>
      </c>
      <c r="DR14" s="680"/>
      <c r="DS14" s="680"/>
      <c r="DT14" s="680"/>
      <c r="DU14" s="680"/>
      <c r="DV14" s="680"/>
      <c r="DW14" s="680"/>
      <c r="DX14" s="680"/>
      <c r="DY14" s="680"/>
      <c r="DZ14" s="680"/>
      <c r="EA14" s="680"/>
      <c r="EB14" s="680"/>
      <c r="EC14" s="689"/>
    </row>
    <row r="15" spans="2:143" ht="11.25" customHeight="1">
      <c r="B15" s="676" t="s">
        <v>266</v>
      </c>
      <c r="C15" s="677"/>
      <c r="D15" s="677"/>
      <c r="E15" s="677"/>
      <c r="F15" s="677"/>
      <c r="G15" s="677"/>
      <c r="H15" s="677"/>
      <c r="I15" s="677"/>
      <c r="J15" s="677"/>
      <c r="K15" s="677"/>
      <c r="L15" s="677"/>
      <c r="M15" s="677"/>
      <c r="N15" s="677"/>
      <c r="O15" s="677"/>
      <c r="P15" s="677"/>
      <c r="Q15" s="678"/>
      <c r="R15" s="679">
        <v>14485</v>
      </c>
      <c r="S15" s="680"/>
      <c r="T15" s="680"/>
      <c r="U15" s="680"/>
      <c r="V15" s="680"/>
      <c r="W15" s="680"/>
      <c r="X15" s="680"/>
      <c r="Y15" s="681"/>
      <c r="Z15" s="682">
        <v>0.2</v>
      </c>
      <c r="AA15" s="682"/>
      <c r="AB15" s="682"/>
      <c r="AC15" s="682"/>
      <c r="AD15" s="683">
        <v>14485</v>
      </c>
      <c r="AE15" s="683"/>
      <c r="AF15" s="683"/>
      <c r="AG15" s="683"/>
      <c r="AH15" s="683"/>
      <c r="AI15" s="683"/>
      <c r="AJ15" s="683"/>
      <c r="AK15" s="683"/>
      <c r="AL15" s="684">
        <v>0.4</v>
      </c>
      <c r="AM15" s="685"/>
      <c r="AN15" s="685"/>
      <c r="AO15" s="686"/>
      <c r="AP15" s="676" t="s">
        <v>267</v>
      </c>
      <c r="AQ15" s="677"/>
      <c r="AR15" s="677"/>
      <c r="AS15" s="677"/>
      <c r="AT15" s="677"/>
      <c r="AU15" s="677"/>
      <c r="AV15" s="677"/>
      <c r="AW15" s="677"/>
      <c r="AX15" s="677"/>
      <c r="AY15" s="677"/>
      <c r="AZ15" s="677"/>
      <c r="BA15" s="677"/>
      <c r="BB15" s="677"/>
      <c r="BC15" s="677"/>
      <c r="BD15" s="677"/>
      <c r="BE15" s="677"/>
      <c r="BF15" s="678"/>
      <c r="BG15" s="679">
        <v>40464</v>
      </c>
      <c r="BH15" s="680"/>
      <c r="BI15" s="680"/>
      <c r="BJ15" s="680"/>
      <c r="BK15" s="680"/>
      <c r="BL15" s="680"/>
      <c r="BM15" s="680"/>
      <c r="BN15" s="681"/>
      <c r="BO15" s="682">
        <v>6.2</v>
      </c>
      <c r="BP15" s="682"/>
      <c r="BQ15" s="682"/>
      <c r="BR15" s="682"/>
      <c r="BS15" s="688" t="s">
        <v>241</v>
      </c>
      <c r="BT15" s="680"/>
      <c r="BU15" s="680"/>
      <c r="BV15" s="680"/>
      <c r="BW15" s="680"/>
      <c r="BX15" s="680"/>
      <c r="BY15" s="680"/>
      <c r="BZ15" s="680"/>
      <c r="CA15" s="680"/>
      <c r="CB15" s="689"/>
      <c r="CD15" s="694" t="s">
        <v>268</v>
      </c>
      <c r="CE15" s="695"/>
      <c r="CF15" s="695"/>
      <c r="CG15" s="695"/>
      <c r="CH15" s="695"/>
      <c r="CI15" s="695"/>
      <c r="CJ15" s="695"/>
      <c r="CK15" s="695"/>
      <c r="CL15" s="695"/>
      <c r="CM15" s="695"/>
      <c r="CN15" s="695"/>
      <c r="CO15" s="695"/>
      <c r="CP15" s="695"/>
      <c r="CQ15" s="696"/>
      <c r="CR15" s="679">
        <v>546602</v>
      </c>
      <c r="CS15" s="680"/>
      <c r="CT15" s="680"/>
      <c r="CU15" s="680"/>
      <c r="CV15" s="680"/>
      <c r="CW15" s="680"/>
      <c r="CX15" s="680"/>
      <c r="CY15" s="681"/>
      <c r="CZ15" s="682">
        <v>9.3000000000000007</v>
      </c>
      <c r="DA15" s="682"/>
      <c r="DB15" s="682"/>
      <c r="DC15" s="682"/>
      <c r="DD15" s="688">
        <v>64858</v>
      </c>
      <c r="DE15" s="680"/>
      <c r="DF15" s="680"/>
      <c r="DG15" s="680"/>
      <c r="DH15" s="680"/>
      <c r="DI15" s="680"/>
      <c r="DJ15" s="680"/>
      <c r="DK15" s="680"/>
      <c r="DL15" s="680"/>
      <c r="DM15" s="680"/>
      <c r="DN15" s="680"/>
      <c r="DO15" s="680"/>
      <c r="DP15" s="681"/>
      <c r="DQ15" s="688">
        <v>465341</v>
      </c>
      <c r="DR15" s="680"/>
      <c r="DS15" s="680"/>
      <c r="DT15" s="680"/>
      <c r="DU15" s="680"/>
      <c r="DV15" s="680"/>
      <c r="DW15" s="680"/>
      <c r="DX15" s="680"/>
      <c r="DY15" s="680"/>
      <c r="DZ15" s="680"/>
      <c r="EA15" s="680"/>
      <c r="EB15" s="680"/>
      <c r="EC15" s="689"/>
    </row>
    <row r="16" spans="2:143" ht="11.25" customHeight="1">
      <c r="B16" s="676" t="s">
        <v>269</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178</v>
      </c>
      <c r="AA16" s="682"/>
      <c r="AB16" s="682"/>
      <c r="AC16" s="682"/>
      <c r="AD16" s="683" t="s">
        <v>241</v>
      </c>
      <c r="AE16" s="683"/>
      <c r="AF16" s="683"/>
      <c r="AG16" s="683"/>
      <c r="AH16" s="683"/>
      <c r="AI16" s="683"/>
      <c r="AJ16" s="683"/>
      <c r="AK16" s="683"/>
      <c r="AL16" s="684" t="s">
        <v>241</v>
      </c>
      <c r="AM16" s="685"/>
      <c r="AN16" s="685"/>
      <c r="AO16" s="686"/>
      <c r="AP16" s="676" t="s">
        <v>270</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178</v>
      </c>
      <c r="BP16" s="682"/>
      <c r="BQ16" s="682"/>
      <c r="BR16" s="682"/>
      <c r="BS16" s="688" t="s">
        <v>178</v>
      </c>
      <c r="BT16" s="680"/>
      <c r="BU16" s="680"/>
      <c r="BV16" s="680"/>
      <c r="BW16" s="680"/>
      <c r="BX16" s="680"/>
      <c r="BY16" s="680"/>
      <c r="BZ16" s="680"/>
      <c r="CA16" s="680"/>
      <c r="CB16" s="689"/>
      <c r="CD16" s="694" t="s">
        <v>271</v>
      </c>
      <c r="CE16" s="695"/>
      <c r="CF16" s="695"/>
      <c r="CG16" s="695"/>
      <c r="CH16" s="695"/>
      <c r="CI16" s="695"/>
      <c r="CJ16" s="695"/>
      <c r="CK16" s="695"/>
      <c r="CL16" s="695"/>
      <c r="CM16" s="695"/>
      <c r="CN16" s="695"/>
      <c r="CO16" s="695"/>
      <c r="CP16" s="695"/>
      <c r="CQ16" s="696"/>
      <c r="CR16" s="679">
        <v>95015</v>
      </c>
      <c r="CS16" s="680"/>
      <c r="CT16" s="680"/>
      <c r="CU16" s="680"/>
      <c r="CV16" s="680"/>
      <c r="CW16" s="680"/>
      <c r="CX16" s="680"/>
      <c r="CY16" s="681"/>
      <c r="CZ16" s="682">
        <v>1.6</v>
      </c>
      <c r="DA16" s="682"/>
      <c r="DB16" s="682"/>
      <c r="DC16" s="682"/>
      <c r="DD16" s="688" t="s">
        <v>241</v>
      </c>
      <c r="DE16" s="680"/>
      <c r="DF16" s="680"/>
      <c r="DG16" s="680"/>
      <c r="DH16" s="680"/>
      <c r="DI16" s="680"/>
      <c r="DJ16" s="680"/>
      <c r="DK16" s="680"/>
      <c r="DL16" s="680"/>
      <c r="DM16" s="680"/>
      <c r="DN16" s="680"/>
      <c r="DO16" s="680"/>
      <c r="DP16" s="681"/>
      <c r="DQ16" s="688">
        <v>55398</v>
      </c>
      <c r="DR16" s="680"/>
      <c r="DS16" s="680"/>
      <c r="DT16" s="680"/>
      <c r="DU16" s="680"/>
      <c r="DV16" s="680"/>
      <c r="DW16" s="680"/>
      <c r="DX16" s="680"/>
      <c r="DY16" s="680"/>
      <c r="DZ16" s="680"/>
      <c r="EA16" s="680"/>
      <c r="EB16" s="680"/>
      <c r="EC16" s="689"/>
    </row>
    <row r="17" spans="2:133" ht="11.25" customHeight="1">
      <c r="B17" s="676" t="s">
        <v>272</v>
      </c>
      <c r="C17" s="677"/>
      <c r="D17" s="677"/>
      <c r="E17" s="677"/>
      <c r="F17" s="677"/>
      <c r="G17" s="677"/>
      <c r="H17" s="677"/>
      <c r="I17" s="677"/>
      <c r="J17" s="677"/>
      <c r="K17" s="677"/>
      <c r="L17" s="677"/>
      <c r="M17" s="677"/>
      <c r="N17" s="677"/>
      <c r="O17" s="677"/>
      <c r="P17" s="677"/>
      <c r="Q17" s="678"/>
      <c r="R17" s="679">
        <v>1259</v>
      </c>
      <c r="S17" s="680"/>
      <c r="T17" s="680"/>
      <c r="U17" s="680"/>
      <c r="V17" s="680"/>
      <c r="W17" s="680"/>
      <c r="X17" s="680"/>
      <c r="Y17" s="681"/>
      <c r="Z17" s="682">
        <v>0</v>
      </c>
      <c r="AA17" s="682"/>
      <c r="AB17" s="682"/>
      <c r="AC17" s="682"/>
      <c r="AD17" s="683">
        <v>1259</v>
      </c>
      <c r="AE17" s="683"/>
      <c r="AF17" s="683"/>
      <c r="AG17" s="683"/>
      <c r="AH17" s="683"/>
      <c r="AI17" s="683"/>
      <c r="AJ17" s="683"/>
      <c r="AK17" s="683"/>
      <c r="AL17" s="684">
        <v>0</v>
      </c>
      <c r="AM17" s="685"/>
      <c r="AN17" s="685"/>
      <c r="AO17" s="686"/>
      <c r="AP17" s="676" t="s">
        <v>273</v>
      </c>
      <c r="AQ17" s="677"/>
      <c r="AR17" s="677"/>
      <c r="AS17" s="677"/>
      <c r="AT17" s="677"/>
      <c r="AU17" s="677"/>
      <c r="AV17" s="677"/>
      <c r="AW17" s="677"/>
      <c r="AX17" s="677"/>
      <c r="AY17" s="677"/>
      <c r="AZ17" s="677"/>
      <c r="BA17" s="677"/>
      <c r="BB17" s="677"/>
      <c r="BC17" s="677"/>
      <c r="BD17" s="677"/>
      <c r="BE17" s="677"/>
      <c r="BF17" s="678"/>
      <c r="BG17" s="679" t="s">
        <v>178</v>
      </c>
      <c r="BH17" s="680"/>
      <c r="BI17" s="680"/>
      <c r="BJ17" s="680"/>
      <c r="BK17" s="680"/>
      <c r="BL17" s="680"/>
      <c r="BM17" s="680"/>
      <c r="BN17" s="681"/>
      <c r="BO17" s="682" t="s">
        <v>241</v>
      </c>
      <c r="BP17" s="682"/>
      <c r="BQ17" s="682"/>
      <c r="BR17" s="682"/>
      <c r="BS17" s="688" t="s">
        <v>241</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454253</v>
      </c>
      <c r="CS17" s="680"/>
      <c r="CT17" s="680"/>
      <c r="CU17" s="680"/>
      <c r="CV17" s="680"/>
      <c r="CW17" s="680"/>
      <c r="CX17" s="680"/>
      <c r="CY17" s="681"/>
      <c r="CZ17" s="682">
        <v>7.7</v>
      </c>
      <c r="DA17" s="682"/>
      <c r="DB17" s="682"/>
      <c r="DC17" s="682"/>
      <c r="DD17" s="688" t="s">
        <v>241</v>
      </c>
      <c r="DE17" s="680"/>
      <c r="DF17" s="680"/>
      <c r="DG17" s="680"/>
      <c r="DH17" s="680"/>
      <c r="DI17" s="680"/>
      <c r="DJ17" s="680"/>
      <c r="DK17" s="680"/>
      <c r="DL17" s="680"/>
      <c r="DM17" s="680"/>
      <c r="DN17" s="680"/>
      <c r="DO17" s="680"/>
      <c r="DP17" s="681"/>
      <c r="DQ17" s="688">
        <v>454253</v>
      </c>
      <c r="DR17" s="680"/>
      <c r="DS17" s="680"/>
      <c r="DT17" s="680"/>
      <c r="DU17" s="680"/>
      <c r="DV17" s="680"/>
      <c r="DW17" s="680"/>
      <c r="DX17" s="680"/>
      <c r="DY17" s="680"/>
      <c r="DZ17" s="680"/>
      <c r="EA17" s="680"/>
      <c r="EB17" s="680"/>
      <c r="EC17" s="689"/>
    </row>
    <row r="18" spans="2:133" ht="11.25" customHeight="1">
      <c r="B18" s="676" t="s">
        <v>275</v>
      </c>
      <c r="C18" s="677"/>
      <c r="D18" s="677"/>
      <c r="E18" s="677"/>
      <c r="F18" s="677"/>
      <c r="G18" s="677"/>
      <c r="H18" s="677"/>
      <c r="I18" s="677"/>
      <c r="J18" s="677"/>
      <c r="K18" s="677"/>
      <c r="L18" s="677"/>
      <c r="M18" s="677"/>
      <c r="N18" s="677"/>
      <c r="O18" s="677"/>
      <c r="P18" s="677"/>
      <c r="Q18" s="678"/>
      <c r="R18" s="679">
        <v>2982448</v>
      </c>
      <c r="S18" s="680"/>
      <c r="T18" s="680"/>
      <c r="U18" s="680"/>
      <c r="V18" s="680"/>
      <c r="W18" s="680"/>
      <c r="X18" s="680"/>
      <c r="Y18" s="681"/>
      <c r="Z18" s="682">
        <v>49.1</v>
      </c>
      <c r="AA18" s="682"/>
      <c r="AB18" s="682"/>
      <c r="AC18" s="682"/>
      <c r="AD18" s="683">
        <v>2569352</v>
      </c>
      <c r="AE18" s="683"/>
      <c r="AF18" s="683"/>
      <c r="AG18" s="683"/>
      <c r="AH18" s="683"/>
      <c r="AI18" s="683"/>
      <c r="AJ18" s="683"/>
      <c r="AK18" s="683"/>
      <c r="AL18" s="684">
        <v>74.8</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178</v>
      </c>
      <c r="BP18" s="682"/>
      <c r="BQ18" s="682"/>
      <c r="BR18" s="682"/>
      <c r="BS18" s="688" t="s">
        <v>241</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t="s">
        <v>178</v>
      </c>
      <c r="CS18" s="680"/>
      <c r="CT18" s="680"/>
      <c r="CU18" s="680"/>
      <c r="CV18" s="680"/>
      <c r="CW18" s="680"/>
      <c r="CX18" s="680"/>
      <c r="CY18" s="681"/>
      <c r="CZ18" s="682" t="s">
        <v>241</v>
      </c>
      <c r="DA18" s="682"/>
      <c r="DB18" s="682"/>
      <c r="DC18" s="682"/>
      <c r="DD18" s="688" t="s">
        <v>178</v>
      </c>
      <c r="DE18" s="680"/>
      <c r="DF18" s="680"/>
      <c r="DG18" s="680"/>
      <c r="DH18" s="680"/>
      <c r="DI18" s="680"/>
      <c r="DJ18" s="680"/>
      <c r="DK18" s="680"/>
      <c r="DL18" s="680"/>
      <c r="DM18" s="680"/>
      <c r="DN18" s="680"/>
      <c r="DO18" s="680"/>
      <c r="DP18" s="681"/>
      <c r="DQ18" s="688" t="s">
        <v>178</v>
      </c>
      <c r="DR18" s="680"/>
      <c r="DS18" s="680"/>
      <c r="DT18" s="680"/>
      <c r="DU18" s="680"/>
      <c r="DV18" s="680"/>
      <c r="DW18" s="680"/>
      <c r="DX18" s="680"/>
      <c r="DY18" s="680"/>
      <c r="DZ18" s="680"/>
      <c r="EA18" s="680"/>
      <c r="EB18" s="680"/>
      <c r="EC18" s="689"/>
    </row>
    <row r="19" spans="2:133" ht="11.25" customHeight="1">
      <c r="B19" s="676" t="s">
        <v>278</v>
      </c>
      <c r="C19" s="677"/>
      <c r="D19" s="677"/>
      <c r="E19" s="677"/>
      <c r="F19" s="677"/>
      <c r="G19" s="677"/>
      <c r="H19" s="677"/>
      <c r="I19" s="677"/>
      <c r="J19" s="677"/>
      <c r="K19" s="677"/>
      <c r="L19" s="677"/>
      <c r="M19" s="677"/>
      <c r="N19" s="677"/>
      <c r="O19" s="677"/>
      <c r="P19" s="677"/>
      <c r="Q19" s="678"/>
      <c r="R19" s="679">
        <v>2569352</v>
      </c>
      <c r="S19" s="680"/>
      <c r="T19" s="680"/>
      <c r="U19" s="680"/>
      <c r="V19" s="680"/>
      <c r="W19" s="680"/>
      <c r="X19" s="680"/>
      <c r="Y19" s="681"/>
      <c r="Z19" s="682">
        <v>42.3</v>
      </c>
      <c r="AA19" s="682"/>
      <c r="AB19" s="682"/>
      <c r="AC19" s="682"/>
      <c r="AD19" s="683">
        <v>2569352</v>
      </c>
      <c r="AE19" s="683"/>
      <c r="AF19" s="683"/>
      <c r="AG19" s="683"/>
      <c r="AH19" s="683"/>
      <c r="AI19" s="683"/>
      <c r="AJ19" s="683"/>
      <c r="AK19" s="683"/>
      <c r="AL19" s="684">
        <v>74.8</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v>7855</v>
      </c>
      <c r="BH19" s="680"/>
      <c r="BI19" s="680"/>
      <c r="BJ19" s="680"/>
      <c r="BK19" s="680"/>
      <c r="BL19" s="680"/>
      <c r="BM19" s="680"/>
      <c r="BN19" s="681"/>
      <c r="BO19" s="682">
        <v>1.2</v>
      </c>
      <c r="BP19" s="682"/>
      <c r="BQ19" s="682"/>
      <c r="BR19" s="682"/>
      <c r="BS19" s="688" t="s">
        <v>241</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241</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c r="B20" s="676" t="s">
        <v>281</v>
      </c>
      <c r="C20" s="677"/>
      <c r="D20" s="677"/>
      <c r="E20" s="677"/>
      <c r="F20" s="677"/>
      <c r="G20" s="677"/>
      <c r="H20" s="677"/>
      <c r="I20" s="677"/>
      <c r="J20" s="677"/>
      <c r="K20" s="677"/>
      <c r="L20" s="677"/>
      <c r="M20" s="677"/>
      <c r="N20" s="677"/>
      <c r="O20" s="677"/>
      <c r="P20" s="677"/>
      <c r="Q20" s="678"/>
      <c r="R20" s="679">
        <v>413096</v>
      </c>
      <c r="S20" s="680"/>
      <c r="T20" s="680"/>
      <c r="U20" s="680"/>
      <c r="V20" s="680"/>
      <c r="W20" s="680"/>
      <c r="X20" s="680"/>
      <c r="Y20" s="681"/>
      <c r="Z20" s="682">
        <v>6.8</v>
      </c>
      <c r="AA20" s="682"/>
      <c r="AB20" s="682"/>
      <c r="AC20" s="682"/>
      <c r="AD20" s="683" t="s">
        <v>178</v>
      </c>
      <c r="AE20" s="683"/>
      <c r="AF20" s="683"/>
      <c r="AG20" s="683"/>
      <c r="AH20" s="683"/>
      <c r="AI20" s="683"/>
      <c r="AJ20" s="683"/>
      <c r="AK20" s="683"/>
      <c r="AL20" s="684" t="s">
        <v>178</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v>7855</v>
      </c>
      <c r="BH20" s="680"/>
      <c r="BI20" s="680"/>
      <c r="BJ20" s="680"/>
      <c r="BK20" s="680"/>
      <c r="BL20" s="680"/>
      <c r="BM20" s="680"/>
      <c r="BN20" s="681"/>
      <c r="BO20" s="682">
        <v>1.2</v>
      </c>
      <c r="BP20" s="682"/>
      <c r="BQ20" s="682"/>
      <c r="BR20" s="682"/>
      <c r="BS20" s="688" t="s">
        <v>178</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5864659</v>
      </c>
      <c r="CS20" s="680"/>
      <c r="CT20" s="680"/>
      <c r="CU20" s="680"/>
      <c r="CV20" s="680"/>
      <c r="CW20" s="680"/>
      <c r="CX20" s="680"/>
      <c r="CY20" s="681"/>
      <c r="CZ20" s="682">
        <v>100</v>
      </c>
      <c r="DA20" s="682"/>
      <c r="DB20" s="682"/>
      <c r="DC20" s="682"/>
      <c r="DD20" s="688">
        <v>1210911</v>
      </c>
      <c r="DE20" s="680"/>
      <c r="DF20" s="680"/>
      <c r="DG20" s="680"/>
      <c r="DH20" s="680"/>
      <c r="DI20" s="680"/>
      <c r="DJ20" s="680"/>
      <c r="DK20" s="680"/>
      <c r="DL20" s="680"/>
      <c r="DM20" s="680"/>
      <c r="DN20" s="680"/>
      <c r="DO20" s="680"/>
      <c r="DP20" s="681"/>
      <c r="DQ20" s="688">
        <v>4236584</v>
      </c>
      <c r="DR20" s="680"/>
      <c r="DS20" s="680"/>
      <c r="DT20" s="680"/>
      <c r="DU20" s="680"/>
      <c r="DV20" s="680"/>
      <c r="DW20" s="680"/>
      <c r="DX20" s="680"/>
      <c r="DY20" s="680"/>
      <c r="DZ20" s="680"/>
      <c r="EA20" s="680"/>
      <c r="EB20" s="680"/>
      <c r="EC20" s="689"/>
    </row>
    <row r="21" spans="2:133" ht="11.25" customHeight="1">
      <c r="B21" s="676" t="s">
        <v>284</v>
      </c>
      <c r="C21" s="677"/>
      <c r="D21" s="677"/>
      <c r="E21" s="677"/>
      <c r="F21" s="677"/>
      <c r="G21" s="677"/>
      <c r="H21" s="677"/>
      <c r="I21" s="677"/>
      <c r="J21" s="677"/>
      <c r="K21" s="677"/>
      <c r="L21" s="677"/>
      <c r="M21" s="677"/>
      <c r="N21" s="677"/>
      <c r="O21" s="677"/>
      <c r="P21" s="677"/>
      <c r="Q21" s="678"/>
      <c r="R21" s="679" t="s">
        <v>241</v>
      </c>
      <c r="S21" s="680"/>
      <c r="T21" s="680"/>
      <c r="U21" s="680"/>
      <c r="V21" s="680"/>
      <c r="W21" s="680"/>
      <c r="X21" s="680"/>
      <c r="Y21" s="681"/>
      <c r="Z21" s="682" t="s">
        <v>178</v>
      </c>
      <c r="AA21" s="682"/>
      <c r="AB21" s="682"/>
      <c r="AC21" s="682"/>
      <c r="AD21" s="683" t="s">
        <v>241</v>
      </c>
      <c r="AE21" s="683"/>
      <c r="AF21" s="683"/>
      <c r="AG21" s="683"/>
      <c r="AH21" s="683"/>
      <c r="AI21" s="683"/>
      <c r="AJ21" s="683"/>
      <c r="AK21" s="683"/>
      <c r="AL21" s="684" t="s">
        <v>178</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v>286</v>
      </c>
      <c r="BH21" s="680"/>
      <c r="BI21" s="680"/>
      <c r="BJ21" s="680"/>
      <c r="BK21" s="680"/>
      <c r="BL21" s="680"/>
      <c r="BM21" s="680"/>
      <c r="BN21" s="681"/>
      <c r="BO21" s="682">
        <v>0</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286</v>
      </c>
      <c r="C22" s="677"/>
      <c r="D22" s="677"/>
      <c r="E22" s="677"/>
      <c r="F22" s="677"/>
      <c r="G22" s="677"/>
      <c r="H22" s="677"/>
      <c r="I22" s="677"/>
      <c r="J22" s="677"/>
      <c r="K22" s="677"/>
      <c r="L22" s="677"/>
      <c r="M22" s="677"/>
      <c r="N22" s="677"/>
      <c r="O22" s="677"/>
      <c r="P22" s="677"/>
      <c r="Q22" s="678"/>
      <c r="R22" s="679">
        <v>3844687</v>
      </c>
      <c r="S22" s="680"/>
      <c r="T22" s="680"/>
      <c r="U22" s="680"/>
      <c r="V22" s="680"/>
      <c r="W22" s="680"/>
      <c r="X22" s="680"/>
      <c r="Y22" s="681"/>
      <c r="Z22" s="682">
        <v>63.3</v>
      </c>
      <c r="AA22" s="682"/>
      <c r="AB22" s="682"/>
      <c r="AC22" s="682"/>
      <c r="AD22" s="683">
        <v>3424022</v>
      </c>
      <c r="AE22" s="683"/>
      <c r="AF22" s="683"/>
      <c r="AG22" s="683"/>
      <c r="AH22" s="683"/>
      <c r="AI22" s="683"/>
      <c r="AJ22" s="683"/>
      <c r="AK22" s="683"/>
      <c r="AL22" s="684">
        <v>99.6</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241</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289</v>
      </c>
      <c r="C23" s="677"/>
      <c r="D23" s="677"/>
      <c r="E23" s="677"/>
      <c r="F23" s="677"/>
      <c r="G23" s="677"/>
      <c r="H23" s="677"/>
      <c r="I23" s="677"/>
      <c r="J23" s="677"/>
      <c r="K23" s="677"/>
      <c r="L23" s="677"/>
      <c r="M23" s="677"/>
      <c r="N23" s="677"/>
      <c r="O23" s="677"/>
      <c r="P23" s="677"/>
      <c r="Q23" s="678"/>
      <c r="R23" s="679">
        <v>946</v>
      </c>
      <c r="S23" s="680"/>
      <c r="T23" s="680"/>
      <c r="U23" s="680"/>
      <c r="V23" s="680"/>
      <c r="W23" s="680"/>
      <c r="X23" s="680"/>
      <c r="Y23" s="681"/>
      <c r="Z23" s="682">
        <v>0</v>
      </c>
      <c r="AA23" s="682"/>
      <c r="AB23" s="682"/>
      <c r="AC23" s="682"/>
      <c r="AD23" s="683">
        <v>946</v>
      </c>
      <c r="AE23" s="683"/>
      <c r="AF23" s="683"/>
      <c r="AG23" s="683"/>
      <c r="AH23" s="683"/>
      <c r="AI23" s="683"/>
      <c r="AJ23" s="683"/>
      <c r="AK23" s="683"/>
      <c r="AL23" s="684">
        <v>0</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v>7569</v>
      </c>
      <c r="BH23" s="680"/>
      <c r="BI23" s="680"/>
      <c r="BJ23" s="680"/>
      <c r="BK23" s="680"/>
      <c r="BL23" s="680"/>
      <c r="BM23" s="680"/>
      <c r="BN23" s="681"/>
      <c r="BO23" s="682">
        <v>1.2</v>
      </c>
      <c r="BP23" s="682"/>
      <c r="BQ23" s="682"/>
      <c r="BR23" s="682"/>
      <c r="BS23" s="688" t="s">
        <v>241</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c r="B24" s="676" t="s">
        <v>296</v>
      </c>
      <c r="C24" s="677"/>
      <c r="D24" s="677"/>
      <c r="E24" s="677"/>
      <c r="F24" s="677"/>
      <c r="G24" s="677"/>
      <c r="H24" s="677"/>
      <c r="I24" s="677"/>
      <c r="J24" s="677"/>
      <c r="K24" s="677"/>
      <c r="L24" s="677"/>
      <c r="M24" s="677"/>
      <c r="N24" s="677"/>
      <c r="O24" s="677"/>
      <c r="P24" s="677"/>
      <c r="Q24" s="678"/>
      <c r="R24" s="679">
        <v>46084</v>
      </c>
      <c r="S24" s="680"/>
      <c r="T24" s="680"/>
      <c r="U24" s="680"/>
      <c r="V24" s="680"/>
      <c r="W24" s="680"/>
      <c r="X24" s="680"/>
      <c r="Y24" s="681"/>
      <c r="Z24" s="682">
        <v>0.8</v>
      </c>
      <c r="AA24" s="682"/>
      <c r="AB24" s="682"/>
      <c r="AC24" s="682"/>
      <c r="AD24" s="683" t="s">
        <v>178</v>
      </c>
      <c r="AE24" s="683"/>
      <c r="AF24" s="683"/>
      <c r="AG24" s="683"/>
      <c r="AH24" s="683"/>
      <c r="AI24" s="683"/>
      <c r="AJ24" s="683"/>
      <c r="AK24" s="683"/>
      <c r="AL24" s="684" t="s">
        <v>241</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178</v>
      </c>
      <c r="BH24" s="680"/>
      <c r="BI24" s="680"/>
      <c r="BJ24" s="680"/>
      <c r="BK24" s="680"/>
      <c r="BL24" s="680"/>
      <c r="BM24" s="680"/>
      <c r="BN24" s="681"/>
      <c r="BO24" s="682" t="s">
        <v>241</v>
      </c>
      <c r="BP24" s="682"/>
      <c r="BQ24" s="682"/>
      <c r="BR24" s="682"/>
      <c r="BS24" s="688" t="s">
        <v>241</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1864005</v>
      </c>
      <c r="CS24" s="669"/>
      <c r="CT24" s="669"/>
      <c r="CU24" s="669"/>
      <c r="CV24" s="669"/>
      <c r="CW24" s="669"/>
      <c r="CX24" s="669"/>
      <c r="CY24" s="670"/>
      <c r="CZ24" s="673">
        <v>31.8</v>
      </c>
      <c r="DA24" s="674"/>
      <c r="DB24" s="674"/>
      <c r="DC24" s="693"/>
      <c r="DD24" s="712">
        <v>1485018</v>
      </c>
      <c r="DE24" s="669"/>
      <c r="DF24" s="669"/>
      <c r="DG24" s="669"/>
      <c r="DH24" s="669"/>
      <c r="DI24" s="669"/>
      <c r="DJ24" s="669"/>
      <c r="DK24" s="670"/>
      <c r="DL24" s="712">
        <v>1456846</v>
      </c>
      <c r="DM24" s="669"/>
      <c r="DN24" s="669"/>
      <c r="DO24" s="669"/>
      <c r="DP24" s="669"/>
      <c r="DQ24" s="669"/>
      <c r="DR24" s="669"/>
      <c r="DS24" s="669"/>
      <c r="DT24" s="669"/>
      <c r="DU24" s="669"/>
      <c r="DV24" s="670"/>
      <c r="DW24" s="673">
        <v>40.799999999999997</v>
      </c>
      <c r="DX24" s="674"/>
      <c r="DY24" s="674"/>
      <c r="DZ24" s="674"/>
      <c r="EA24" s="674"/>
      <c r="EB24" s="674"/>
      <c r="EC24" s="675"/>
    </row>
    <row r="25" spans="2:133" ht="11.25" customHeight="1">
      <c r="B25" s="676" t="s">
        <v>299</v>
      </c>
      <c r="C25" s="677"/>
      <c r="D25" s="677"/>
      <c r="E25" s="677"/>
      <c r="F25" s="677"/>
      <c r="G25" s="677"/>
      <c r="H25" s="677"/>
      <c r="I25" s="677"/>
      <c r="J25" s="677"/>
      <c r="K25" s="677"/>
      <c r="L25" s="677"/>
      <c r="M25" s="677"/>
      <c r="N25" s="677"/>
      <c r="O25" s="677"/>
      <c r="P25" s="677"/>
      <c r="Q25" s="678"/>
      <c r="R25" s="679">
        <v>72017</v>
      </c>
      <c r="S25" s="680"/>
      <c r="T25" s="680"/>
      <c r="U25" s="680"/>
      <c r="V25" s="680"/>
      <c r="W25" s="680"/>
      <c r="X25" s="680"/>
      <c r="Y25" s="681"/>
      <c r="Z25" s="682">
        <v>1.2</v>
      </c>
      <c r="AA25" s="682"/>
      <c r="AB25" s="682"/>
      <c r="AC25" s="682"/>
      <c r="AD25" s="683">
        <v>873</v>
      </c>
      <c r="AE25" s="683"/>
      <c r="AF25" s="683"/>
      <c r="AG25" s="683"/>
      <c r="AH25" s="683"/>
      <c r="AI25" s="683"/>
      <c r="AJ25" s="683"/>
      <c r="AK25" s="683"/>
      <c r="AL25" s="684">
        <v>0</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241</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906606</v>
      </c>
      <c r="CS25" s="715"/>
      <c r="CT25" s="715"/>
      <c r="CU25" s="715"/>
      <c r="CV25" s="715"/>
      <c r="CW25" s="715"/>
      <c r="CX25" s="715"/>
      <c r="CY25" s="716"/>
      <c r="CZ25" s="684">
        <v>15.5</v>
      </c>
      <c r="DA25" s="713"/>
      <c r="DB25" s="713"/>
      <c r="DC25" s="717"/>
      <c r="DD25" s="688">
        <v>877565</v>
      </c>
      <c r="DE25" s="715"/>
      <c r="DF25" s="715"/>
      <c r="DG25" s="715"/>
      <c r="DH25" s="715"/>
      <c r="DI25" s="715"/>
      <c r="DJ25" s="715"/>
      <c r="DK25" s="716"/>
      <c r="DL25" s="688">
        <v>856861</v>
      </c>
      <c r="DM25" s="715"/>
      <c r="DN25" s="715"/>
      <c r="DO25" s="715"/>
      <c r="DP25" s="715"/>
      <c r="DQ25" s="715"/>
      <c r="DR25" s="715"/>
      <c r="DS25" s="715"/>
      <c r="DT25" s="715"/>
      <c r="DU25" s="715"/>
      <c r="DV25" s="716"/>
      <c r="DW25" s="684">
        <v>24</v>
      </c>
      <c r="DX25" s="713"/>
      <c r="DY25" s="713"/>
      <c r="DZ25" s="713"/>
      <c r="EA25" s="713"/>
      <c r="EB25" s="713"/>
      <c r="EC25" s="714"/>
    </row>
    <row r="26" spans="2:133" ht="11.25" customHeight="1">
      <c r="B26" s="676" t="s">
        <v>302</v>
      </c>
      <c r="C26" s="677"/>
      <c r="D26" s="677"/>
      <c r="E26" s="677"/>
      <c r="F26" s="677"/>
      <c r="G26" s="677"/>
      <c r="H26" s="677"/>
      <c r="I26" s="677"/>
      <c r="J26" s="677"/>
      <c r="K26" s="677"/>
      <c r="L26" s="677"/>
      <c r="M26" s="677"/>
      <c r="N26" s="677"/>
      <c r="O26" s="677"/>
      <c r="P26" s="677"/>
      <c r="Q26" s="678"/>
      <c r="R26" s="679">
        <v>16910</v>
      </c>
      <c r="S26" s="680"/>
      <c r="T26" s="680"/>
      <c r="U26" s="680"/>
      <c r="V26" s="680"/>
      <c r="W26" s="680"/>
      <c r="X26" s="680"/>
      <c r="Y26" s="681"/>
      <c r="Z26" s="682">
        <v>0.3</v>
      </c>
      <c r="AA26" s="682"/>
      <c r="AB26" s="682"/>
      <c r="AC26" s="682"/>
      <c r="AD26" s="683" t="s">
        <v>241</v>
      </c>
      <c r="AE26" s="683"/>
      <c r="AF26" s="683"/>
      <c r="AG26" s="683"/>
      <c r="AH26" s="683"/>
      <c r="AI26" s="683"/>
      <c r="AJ26" s="683"/>
      <c r="AK26" s="683"/>
      <c r="AL26" s="684" t="s">
        <v>178</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178</v>
      </c>
      <c r="BP26" s="682"/>
      <c r="BQ26" s="682"/>
      <c r="BR26" s="682"/>
      <c r="BS26" s="688" t="s">
        <v>241</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584245</v>
      </c>
      <c r="CS26" s="680"/>
      <c r="CT26" s="680"/>
      <c r="CU26" s="680"/>
      <c r="CV26" s="680"/>
      <c r="CW26" s="680"/>
      <c r="CX26" s="680"/>
      <c r="CY26" s="681"/>
      <c r="CZ26" s="684">
        <v>10</v>
      </c>
      <c r="DA26" s="713"/>
      <c r="DB26" s="713"/>
      <c r="DC26" s="717"/>
      <c r="DD26" s="688">
        <v>555204</v>
      </c>
      <c r="DE26" s="680"/>
      <c r="DF26" s="680"/>
      <c r="DG26" s="680"/>
      <c r="DH26" s="680"/>
      <c r="DI26" s="680"/>
      <c r="DJ26" s="680"/>
      <c r="DK26" s="681"/>
      <c r="DL26" s="688" t="s">
        <v>241</v>
      </c>
      <c r="DM26" s="680"/>
      <c r="DN26" s="680"/>
      <c r="DO26" s="680"/>
      <c r="DP26" s="680"/>
      <c r="DQ26" s="680"/>
      <c r="DR26" s="680"/>
      <c r="DS26" s="680"/>
      <c r="DT26" s="680"/>
      <c r="DU26" s="680"/>
      <c r="DV26" s="681"/>
      <c r="DW26" s="684" t="s">
        <v>241</v>
      </c>
      <c r="DX26" s="713"/>
      <c r="DY26" s="713"/>
      <c r="DZ26" s="713"/>
      <c r="EA26" s="713"/>
      <c r="EB26" s="713"/>
      <c r="EC26" s="714"/>
    </row>
    <row r="27" spans="2:133" ht="11.25" customHeight="1">
      <c r="B27" s="676" t="s">
        <v>305</v>
      </c>
      <c r="C27" s="677"/>
      <c r="D27" s="677"/>
      <c r="E27" s="677"/>
      <c r="F27" s="677"/>
      <c r="G27" s="677"/>
      <c r="H27" s="677"/>
      <c r="I27" s="677"/>
      <c r="J27" s="677"/>
      <c r="K27" s="677"/>
      <c r="L27" s="677"/>
      <c r="M27" s="677"/>
      <c r="N27" s="677"/>
      <c r="O27" s="677"/>
      <c r="P27" s="677"/>
      <c r="Q27" s="678"/>
      <c r="R27" s="679">
        <v>597768</v>
      </c>
      <c r="S27" s="680"/>
      <c r="T27" s="680"/>
      <c r="U27" s="680"/>
      <c r="V27" s="680"/>
      <c r="W27" s="680"/>
      <c r="X27" s="680"/>
      <c r="Y27" s="681"/>
      <c r="Z27" s="682">
        <v>9.8000000000000007</v>
      </c>
      <c r="AA27" s="682"/>
      <c r="AB27" s="682"/>
      <c r="AC27" s="682"/>
      <c r="AD27" s="683" t="s">
        <v>241</v>
      </c>
      <c r="AE27" s="683"/>
      <c r="AF27" s="683"/>
      <c r="AG27" s="683"/>
      <c r="AH27" s="683"/>
      <c r="AI27" s="683"/>
      <c r="AJ27" s="683"/>
      <c r="AK27" s="683"/>
      <c r="AL27" s="684" t="s">
        <v>241</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647672</v>
      </c>
      <c r="BH27" s="680"/>
      <c r="BI27" s="680"/>
      <c r="BJ27" s="680"/>
      <c r="BK27" s="680"/>
      <c r="BL27" s="680"/>
      <c r="BM27" s="680"/>
      <c r="BN27" s="681"/>
      <c r="BO27" s="682">
        <v>100</v>
      </c>
      <c r="BP27" s="682"/>
      <c r="BQ27" s="682"/>
      <c r="BR27" s="682"/>
      <c r="BS27" s="688">
        <v>2087</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503146</v>
      </c>
      <c r="CS27" s="715"/>
      <c r="CT27" s="715"/>
      <c r="CU27" s="715"/>
      <c r="CV27" s="715"/>
      <c r="CW27" s="715"/>
      <c r="CX27" s="715"/>
      <c r="CY27" s="716"/>
      <c r="CZ27" s="684">
        <v>8.6</v>
      </c>
      <c r="DA27" s="713"/>
      <c r="DB27" s="713"/>
      <c r="DC27" s="717"/>
      <c r="DD27" s="688">
        <v>153200</v>
      </c>
      <c r="DE27" s="715"/>
      <c r="DF27" s="715"/>
      <c r="DG27" s="715"/>
      <c r="DH27" s="715"/>
      <c r="DI27" s="715"/>
      <c r="DJ27" s="715"/>
      <c r="DK27" s="716"/>
      <c r="DL27" s="688">
        <v>145732</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c r="B28" s="721" t="s">
        <v>308</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241</v>
      </c>
      <c r="AA28" s="682"/>
      <c r="AB28" s="682"/>
      <c r="AC28" s="682"/>
      <c r="AD28" s="683" t="s">
        <v>178</v>
      </c>
      <c r="AE28" s="683"/>
      <c r="AF28" s="683"/>
      <c r="AG28" s="683"/>
      <c r="AH28" s="683"/>
      <c r="AI28" s="683"/>
      <c r="AJ28" s="683"/>
      <c r="AK28" s="683"/>
      <c r="AL28" s="684" t="s">
        <v>178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454253</v>
      </c>
      <c r="CS28" s="680"/>
      <c r="CT28" s="680"/>
      <c r="CU28" s="680"/>
      <c r="CV28" s="680"/>
      <c r="CW28" s="680"/>
      <c r="CX28" s="680"/>
      <c r="CY28" s="681"/>
      <c r="CZ28" s="684">
        <v>7.7</v>
      </c>
      <c r="DA28" s="713"/>
      <c r="DB28" s="713"/>
      <c r="DC28" s="717"/>
      <c r="DD28" s="688">
        <v>454253</v>
      </c>
      <c r="DE28" s="680"/>
      <c r="DF28" s="680"/>
      <c r="DG28" s="680"/>
      <c r="DH28" s="680"/>
      <c r="DI28" s="680"/>
      <c r="DJ28" s="680"/>
      <c r="DK28" s="681"/>
      <c r="DL28" s="688">
        <v>454253</v>
      </c>
      <c r="DM28" s="680"/>
      <c r="DN28" s="680"/>
      <c r="DO28" s="680"/>
      <c r="DP28" s="680"/>
      <c r="DQ28" s="680"/>
      <c r="DR28" s="680"/>
      <c r="DS28" s="680"/>
      <c r="DT28" s="680"/>
      <c r="DU28" s="680"/>
      <c r="DV28" s="681"/>
      <c r="DW28" s="684">
        <v>12.7</v>
      </c>
      <c r="DX28" s="713"/>
      <c r="DY28" s="713"/>
      <c r="DZ28" s="713"/>
      <c r="EA28" s="713"/>
      <c r="EB28" s="713"/>
      <c r="EC28" s="714"/>
    </row>
    <row r="29" spans="2:133" ht="11.25" customHeight="1">
      <c r="B29" s="676" t="s">
        <v>310</v>
      </c>
      <c r="C29" s="677"/>
      <c r="D29" s="677"/>
      <c r="E29" s="677"/>
      <c r="F29" s="677"/>
      <c r="G29" s="677"/>
      <c r="H29" s="677"/>
      <c r="I29" s="677"/>
      <c r="J29" s="677"/>
      <c r="K29" s="677"/>
      <c r="L29" s="677"/>
      <c r="M29" s="677"/>
      <c r="N29" s="677"/>
      <c r="O29" s="677"/>
      <c r="P29" s="677"/>
      <c r="Q29" s="678"/>
      <c r="R29" s="679">
        <v>445817</v>
      </c>
      <c r="S29" s="680"/>
      <c r="T29" s="680"/>
      <c r="U29" s="680"/>
      <c r="V29" s="680"/>
      <c r="W29" s="680"/>
      <c r="X29" s="680"/>
      <c r="Y29" s="681"/>
      <c r="Z29" s="682">
        <v>7.3</v>
      </c>
      <c r="AA29" s="682"/>
      <c r="AB29" s="682"/>
      <c r="AC29" s="682"/>
      <c r="AD29" s="683" t="s">
        <v>178</v>
      </c>
      <c r="AE29" s="683"/>
      <c r="AF29" s="683"/>
      <c r="AG29" s="683"/>
      <c r="AH29" s="683"/>
      <c r="AI29" s="683"/>
      <c r="AJ29" s="683"/>
      <c r="AK29" s="683"/>
      <c r="AL29" s="684" t="s">
        <v>241</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314</v>
      </c>
      <c r="CG29" s="695"/>
      <c r="CH29" s="695"/>
      <c r="CI29" s="695"/>
      <c r="CJ29" s="695"/>
      <c r="CK29" s="695"/>
      <c r="CL29" s="695"/>
      <c r="CM29" s="695"/>
      <c r="CN29" s="695"/>
      <c r="CO29" s="695"/>
      <c r="CP29" s="695"/>
      <c r="CQ29" s="696"/>
      <c r="CR29" s="679">
        <v>454253</v>
      </c>
      <c r="CS29" s="715"/>
      <c r="CT29" s="715"/>
      <c r="CU29" s="715"/>
      <c r="CV29" s="715"/>
      <c r="CW29" s="715"/>
      <c r="CX29" s="715"/>
      <c r="CY29" s="716"/>
      <c r="CZ29" s="684">
        <v>7.7</v>
      </c>
      <c r="DA29" s="713"/>
      <c r="DB29" s="713"/>
      <c r="DC29" s="717"/>
      <c r="DD29" s="688">
        <v>454253</v>
      </c>
      <c r="DE29" s="715"/>
      <c r="DF29" s="715"/>
      <c r="DG29" s="715"/>
      <c r="DH29" s="715"/>
      <c r="DI29" s="715"/>
      <c r="DJ29" s="715"/>
      <c r="DK29" s="716"/>
      <c r="DL29" s="688">
        <v>454253</v>
      </c>
      <c r="DM29" s="715"/>
      <c r="DN29" s="715"/>
      <c r="DO29" s="715"/>
      <c r="DP29" s="715"/>
      <c r="DQ29" s="715"/>
      <c r="DR29" s="715"/>
      <c r="DS29" s="715"/>
      <c r="DT29" s="715"/>
      <c r="DU29" s="715"/>
      <c r="DV29" s="716"/>
      <c r="DW29" s="684">
        <v>12.7</v>
      </c>
      <c r="DX29" s="713"/>
      <c r="DY29" s="713"/>
      <c r="DZ29" s="713"/>
      <c r="EA29" s="713"/>
      <c r="EB29" s="713"/>
      <c r="EC29" s="714"/>
    </row>
    <row r="30" spans="2:133" ht="11.25" customHeight="1">
      <c r="B30" s="676" t="s">
        <v>315</v>
      </c>
      <c r="C30" s="677"/>
      <c r="D30" s="677"/>
      <c r="E30" s="677"/>
      <c r="F30" s="677"/>
      <c r="G30" s="677"/>
      <c r="H30" s="677"/>
      <c r="I30" s="677"/>
      <c r="J30" s="677"/>
      <c r="K30" s="677"/>
      <c r="L30" s="677"/>
      <c r="M30" s="677"/>
      <c r="N30" s="677"/>
      <c r="O30" s="677"/>
      <c r="P30" s="677"/>
      <c r="Q30" s="678"/>
      <c r="R30" s="679">
        <v>16123</v>
      </c>
      <c r="S30" s="680"/>
      <c r="T30" s="680"/>
      <c r="U30" s="680"/>
      <c r="V30" s="680"/>
      <c r="W30" s="680"/>
      <c r="X30" s="680"/>
      <c r="Y30" s="681"/>
      <c r="Z30" s="682">
        <v>0.3</v>
      </c>
      <c r="AA30" s="682"/>
      <c r="AB30" s="682"/>
      <c r="AC30" s="682"/>
      <c r="AD30" s="683">
        <v>11201</v>
      </c>
      <c r="AE30" s="683"/>
      <c r="AF30" s="683"/>
      <c r="AG30" s="683"/>
      <c r="AH30" s="683"/>
      <c r="AI30" s="683"/>
      <c r="AJ30" s="683"/>
      <c r="AK30" s="683"/>
      <c r="AL30" s="684">
        <v>0.3</v>
      </c>
      <c r="AM30" s="685"/>
      <c r="AN30" s="685"/>
      <c r="AO30" s="686"/>
      <c r="AP30" s="727" t="s">
        <v>316</v>
      </c>
      <c r="AQ30" s="728"/>
      <c r="AR30" s="728"/>
      <c r="AS30" s="728"/>
      <c r="AT30" s="733" t="s">
        <v>317</v>
      </c>
      <c r="AU30" s="230"/>
      <c r="AV30" s="230"/>
      <c r="AW30" s="230"/>
      <c r="AX30" s="665" t="s">
        <v>193</v>
      </c>
      <c r="AY30" s="666"/>
      <c r="AZ30" s="666"/>
      <c r="BA30" s="666"/>
      <c r="BB30" s="666"/>
      <c r="BC30" s="666"/>
      <c r="BD30" s="666"/>
      <c r="BE30" s="666"/>
      <c r="BF30" s="667"/>
      <c r="BG30" s="739">
        <v>99.2</v>
      </c>
      <c r="BH30" s="740"/>
      <c r="BI30" s="740"/>
      <c r="BJ30" s="740"/>
      <c r="BK30" s="740"/>
      <c r="BL30" s="740"/>
      <c r="BM30" s="674">
        <v>97</v>
      </c>
      <c r="BN30" s="740"/>
      <c r="BO30" s="740"/>
      <c r="BP30" s="740"/>
      <c r="BQ30" s="741"/>
      <c r="BR30" s="739">
        <v>99</v>
      </c>
      <c r="BS30" s="740"/>
      <c r="BT30" s="740"/>
      <c r="BU30" s="740"/>
      <c r="BV30" s="740"/>
      <c r="BW30" s="740"/>
      <c r="BX30" s="674">
        <v>96.8</v>
      </c>
      <c r="BY30" s="740"/>
      <c r="BZ30" s="740"/>
      <c r="CA30" s="740"/>
      <c r="CB30" s="741"/>
      <c r="CD30" s="744"/>
      <c r="CE30" s="745"/>
      <c r="CF30" s="694" t="s">
        <v>318</v>
      </c>
      <c r="CG30" s="695"/>
      <c r="CH30" s="695"/>
      <c r="CI30" s="695"/>
      <c r="CJ30" s="695"/>
      <c r="CK30" s="695"/>
      <c r="CL30" s="695"/>
      <c r="CM30" s="695"/>
      <c r="CN30" s="695"/>
      <c r="CO30" s="695"/>
      <c r="CP30" s="695"/>
      <c r="CQ30" s="696"/>
      <c r="CR30" s="679">
        <v>430281</v>
      </c>
      <c r="CS30" s="680"/>
      <c r="CT30" s="680"/>
      <c r="CU30" s="680"/>
      <c r="CV30" s="680"/>
      <c r="CW30" s="680"/>
      <c r="CX30" s="680"/>
      <c r="CY30" s="681"/>
      <c r="CZ30" s="684">
        <v>7.3</v>
      </c>
      <c r="DA30" s="713"/>
      <c r="DB30" s="713"/>
      <c r="DC30" s="717"/>
      <c r="DD30" s="688">
        <v>430281</v>
      </c>
      <c r="DE30" s="680"/>
      <c r="DF30" s="680"/>
      <c r="DG30" s="680"/>
      <c r="DH30" s="680"/>
      <c r="DI30" s="680"/>
      <c r="DJ30" s="680"/>
      <c r="DK30" s="681"/>
      <c r="DL30" s="688">
        <v>430281</v>
      </c>
      <c r="DM30" s="680"/>
      <c r="DN30" s="680"/>
      <c r="DO30" s="680"/>
      <c r="DP30" s="680"/>
      <c r="DQ30" s="680"/>
      <c r="DR30" s="680"/>
      <c r="DS30" s="680"/>
      <c r="DT30" s="680"/>
      <c r="DU30" s="680"/>
      <c r="DV30" s="681"/>
      <c r="DW30" s="684">
        <v>12</v>
      </c>
      <c r="DX30" s="713"/>
      <c r="DY30" s="713"/>
      <c r="DZ30" s="713"/>
      <c r="EA30" s="713"/>
      <c r="EB30" s="713"/>
      <c r="EC30" s="714"/>
    </row>
    <row r="31" spans="2:133" ht="11.25" customHeight="1">
      <c r="B31" s="676" t="s">
        <v>319</v>
      </c>
      <c r="C31" s="677"/>
      <c r="D31" s="677"/>
      <c r="E31" s="677"/>
      <c r="F31" s="677"/>
      <c r="G31" s="677"/>
      <c r="H31" s="677"/>
      <c r="I31" s="677"/>
      <c r="J31" s="677"/>
      <c r="K31" s="677"/>
      <c r="L31" s="677"/>
      <c r="M31" s="677"/>
      <c r="N31" s="677"/>
      <c r="O31" s="677"/>
      <c r="P31" s="677"/>
      <c r="Q31" s="678"/>
      <c r="R31" s="679">
        <v>29813</v>
      </c>
      <c r="S31" s="680"/>
      <c r="T31" s="680"/>
      <c r="U31" s="680"/>
      <c r="V31" s="680"/>
      <c r="W31" s="680"/>
      <c r="X31" s="680"/>
      <c r="Y31" s="681"/>
      <c r="Z31" s="682">
        <v>0.5</v>
      </c>
      <c r="AA31" s="682"/>
      <c r="AB31" s="682"/>
      <c r="AC31" s="682"/>
      <c r="AD31" s="683" t="s">
        <v>178</v>
      </c>
      <c r="AE31" s="683"/>
      <c r="AF31" s="683"/>
      <c r="AG31" s="683"/>
      <c r="AH31" s="683"/>
      <c r="AI31" s="683"/>
      <c r="AJ31" s="683"/>
      <c r="AK31" s="683"/>
      <c r="AL31" s="684" t="s">
        <v>241</v>
      </c>
      <c r="AM31" s="685"/>
      <c r="AN31" s="685"/>
      <c r="AO31" s="686"/>
      <c r="AP31" s="729"/>
      <c r="AQ31" s="730"/>
      <c r="AR31" s="730"/>
      <c r="AS31" s="730"/>
      <c r="AT31" s="734"/>
      <c r="AU31" s="229" t="s">
        <v>320</v>
      </c>
      <c r="AV31" s="229"/>
      <c r="AW31" s="229"/>
      <c r="AX31" s="676" t="s">
        <v>321</v>
      </c>
      <c r="AY31" s="677"/>
      <c r="AZ31" s="677"/>
      <c r="BA31" s="677"/>
      <c r="BB31" s="677"/>
      <c r="BC31" s="677"/>
      <c r="BD31" s="677"/>
      <c r="BE31" s="677"/>
      <c r="BF31" s="678"/>
      <c r="BG31" s="736">
        <v>99.6</v>
      </c>
      <c r="BH31" s="715"/>
      <c r="BI31" s="715"/>
      <c r="BJ31" s="715"/>
      <c r="BK31" s="715"/>
      <c r="BL31" s="715"/>
      <c r="BM31" s="685">
        <v>98.5</v>
      </c>
      <c r="BN31" s="737"/>
      <c r="BO31" s="737"/>
      <c r="BP31" s="737"/>
      <c r="BQ31" s="738"/>
      <c r="BR31" s="736">
        <v>99.4</v>
      </c>
      <c r="BS31" s="715"/>
      <c r="BT31" s="715"/>
      <c r="BU31" s="715"/>
      <c r="BV31" s="715"/>
      <c r="BW31" s="715"/>
      <c r="BX31" s="685">
        <v>98.2</v>
      </c>
      <c r="BY31" s="737"/>
      <c r="BZ31" s="737"/>
      <c r="CA31" s="737"/>
      <c r="CB31" s="738"/>
      <c r="CD31" s="744"/>
      <c r="CE31" s="745"/>
      <c r="CF31" s="694" t="s">
        <v>322</v>
      </c>
      <c r="CG31" s="695"/>
      <c r="CH31" s="695"/>
      <c r="CI31" s="695"/>
      <c r="CJ31" s="695"/>
      <c r="CK31" s="695"/>
      <c r="CL31" s="695"/>
      <c r="CM31" s="695"/>
      <c r="CN31" s="695"/>
      <c r="CO31" s="695"/>
      <c r="CP31" s="695"/>
      <c r="CQ31" s="696"/>
      <c r="CR31" s="679">
        <v>23972</v>
      </c>
      <c r="CS31" s="715"/>
      <c r="CT31" s="715"/>
      <c r="CU31" s="715"/>
      <c r="CV31" s="715"/>
      <c r="CW31" s="715"/>
      <c r="CX31" s="715"/>
      <c r="CY31" s="716"/>
      <c r="CZ31" s="684">
        <v>0.4</v>
      </c>
      <c r="DA31" s="713"/>
      <c r="DB31" s="713"/>
      <c r="DC31" s="717"/>
      <c r="DD31" s="688">
        <v>23972</v>
      </c>
      <c r="DE31" s="715"/>
      <c r="DF31" s="715"/>
      <c r="DG31" s="715"/>
      <c r="DH31" s="715"/>
      <c r="DI31" s="715"/>
      <c r="DJ31" s="715"/>
      <c r="DK31" s="716"/>
      <c r="DL31" s="688">
        <v>23972</v>
      </c>
      <c r="DM31" s="715"/>
      <c r="DN31" s="715"/>
      <c r="DO31" s="715"/>
      <c r="DP31" s="715"/>
      <c r="DQ31" s="715"/>
      <c r="DR31" s="715"/>
      <c r="DS31" s="715"/>
      <c r="DT31" s="715"/>
      <c r="DU31" s="715"/>
      <c r="DV31" s="716"/>
      <c r="DW31" s="684">
        <v>0.7</v>
      </c>
      <c r="DX31" s="713"/>
      <c r="DY31" s="713"/>
      <c r="DZ31" s="713"/>
      <c r="EA31" s="713"/>
      <c r="EB31" s="713"/>
      <c r="EC31" s="714"/>
    </row>
    <row r="32" spans="2:133" ht="11.25" customHeight="1">
      <c r="B32" s="676" t="s">
        <v>323</v>
      </c>
      <c r="C32" s="677"/>
      <c r="D32" s="677"/>
      <c r="E32" s="677"/>
      <c r="F32" s="677"/>
      <c r="G32" s="677"/>
      <c r="H32" s="677"/>
      <c r="I32" s="677"/>
      <c r="J32" s="677"/>
      <c r="K32" s="677"/>
      <c r="L32" s="677"/>
      <c r="M32" s="677"/>
      <c r="N32" s="677"/>
      <c r="O32" s="677"/>
      <c r="P32" s="677"/>
      <c r="Q32" s="678"/>
      <c r="R32" s="679">
        <v>112161</v>
      </c>
      <c r="S32" s="680"/>
      <c r="T32" s="680"/>
      <c r="U32" s="680"/>
      <c r="V32" s="680"/>
      <c r="W32" s="680"/>
      <c r="X32" s="680"/>
      <c r="Y32" s="681"/>
      <c r="Z32" s="682">
        <v>1.8</v>
      </c>
      <c r="AA32" s="682"/>
      <c r="AB32" s="682"/>
      <c r="AC32" s="682"/>
      <c r="AD32" s="683" t="s">
        <v>241</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324</v>
      </c>
      <c r="AY32" s="725"/>
      <c r="AZ32" s="725"/>
      <c r="BA32" s="725"/>
      <c r="BB32" s="725"/>
      <c r="BC32" s="725"/>
      <c r="BD32" s="725"/>
      <c r="BE32" s="725"/>
      <c r="BF32" s="726"/>
      <c r="BG32" s="748">
        <v>98.6</v>
      </c>
      <c r="BH32" s="749"/>
      <c r="BI32" s="749"/>
      <c r="BJ32" s="749"/>
      <c r="BK32" s="749"/>
      <c r="BL32" s="749"/>
      <c r="BM32" s="750">
        <v>94.9</v>
      </c>
      <c r="BN32" s="749"/>
      <c r="BO32" s="749"/>
      <c r="BP32" s="749"/>
      <c r="BQ32" s="751"/>
      <c r="BR32" s="748">
        <v>98.4</v>
      </c>
      <c r="BS32" s="749"/>
      <c r="BT32" s="749"/>
      <c r="BU32" s="749"/>
      <c r="BV32" s="749"/>
      <c r="BW32" s="749"/>
      <c r="BX32" s="750">
        <v>94.8</v>
      </c>
      <c r="BY32" s="749"/>
      <c r="BZ32" s="749"/>
      <c r="CA32" s="749"/>
      <c r="CB32" s="751"/>
      <c r="CD32" s="746"/>
      <c r="CE32" s="747"/>
      <c r="CF32" s="694" t="s">
        <v>325</v>
      </c>
      <c r="CG32" s="695"/>
      <c r="CH32" s="695"/>
      <c r="CI32" s="695"/>
      <c r="CJ32" s="695"/>
      <c r="CK32" s="695"/>
      <c r="CL32" s="695"/>
      <c r="CM32" s="695"/>
      <c r="CN32" s="695"/>
      <c r="CO32" s="695"/>
      <c r="CP32" s="695"/>
      <c r="CQ32" s="696"/>
      <c r="CR32" s="679" t="s">
        <v>241</v>
      </c>
      <c r="CS32" s="680"/>
      <c r="CT32" s="680"/>
      <c r="CU32" s="680"/>
      <c r="CV32" s="680"/>
      <c r="CW32" s="680"/>
      <c r="CX32" s="680"/>
      <c r="CY32" s="681"/>
      <c r="CZ32" s="684" t="s">
        <v>178</v>
      </c>
      <c r="DA32" s="713"/>
      <c r="DB32" s="713"/>
      <c r="DC32" s="717"/>
      <c r="DD32" s="688" t="s">
        <v>178</v>
      </c>
      <c r="DE32" s="680"/>
      <c r="DF32" s="680"/>
      <c r="DG32" s="680"/>
      <c r="DH32" s="680"/>
      <c r="DI32" s="680"/>
      <c r="DJ32" s="680"/>
      <c r="DK32" s="681"/>
      <c r="DL32" s="688" t="s">
        <v>241</v>
      </c>
      <c r="DM32" s="680"/>
      <c r="DN32" s="680"/>
      <c r="DO32" s="680"/>
      <c r="DP32" s="680"/>
      <c r="DQ32" s="680"/>
      <c r="DR32" s="680"/>
      <c r="DS32" s="680"/>
      <c r="DT32" s="680"/>
      <c r="DU32" s="680"/>
      <c r="DV32" s="681"/>
      <c r="DW32" s="684" t="s">
        <v>178</v>
      </c>
      <c r="DX32" s="713"/>
      <c r="DY32" s="713"/>
      <c r="DZ32" s="713"/>
      <c r="EA32" s="713"/>
      <c r="EB32" s="713"/>
      <c r="EC32" s="714"/>
    </row>
    <row r="33" spans="2:133" ht="11.25" customHeight="1">
      <c r="B33" s="676" t="s">
        <v>326</v>
      </c>
      <c r="C33" s="677"/>
      <c r="D33" s="677"/>
      <c r="E33" s="677"/>
      <c r="F33" s="677"/>
      <c r="G33" s="677"/>
      <c r="H33" s="677"/>
      <c r="I33" s="677"/>
      <c r="J33" s="677"/>
      <c r="K33" s="677"/>
      <c r="L33" s="677"/>
      <c r="M33" s="677"/>
      <c r="N33" s="677"/>
      <c r="O33" s="677"/>
      <c r="P33" s="677"/>
      <c r="Q33" s="678"/>
      <c r="R33" s="679">
        <v>381257</v>
      </c>
      <c r="S33" s="680"/>
      <c r="T33" s="680"/>
      <c r="U33" s="680"/>
      <c r="V33" s="680"/>
      <c r="W33" s="680"/>
      <c r="X33" s="680"/>
      <c r="Y33" s="681"/>
      <c r="Z33" s="682">
        <v>6.3</v>
      </c>
      <c r="AA33" s="682"/>
      <c r="AB33" s="682"/>
      <c r="AC33" s="682"/>
      <c r="AD33" s="683" t="s">
        <v>241</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327</v>
      </c>
      <c r="CE33" s="695"/>
      <c r="CF33" s="695"/>
      <c r="CG33" s="695"/>
      <c r="CH33" s="695"/>
      <c r="CI33" s="695"/>
      <c r="CJ33" s="695"/>
      <c r="CK33" s="695"/>
      <c r="CL33" s="695"/>
      <c r="CM33" s="695"/>
      <c r="CN33" s="695"/>
      <c r="CO33" s="695"/>
      <c r="CP33" s="695"/>
      <c r="CQ33" s="696"/>
      <c r="CR33" s="679">
        <v>2694728</v>
      </c>
      <c r="CS33" s="715"/>
      <c r="CT33" s="715"/>
      <c r="CU33" s="715"/>
      <c r="CV33" s="715"/>
      <c r="CW33" s="715"/>
      <c r="CX33" s="715"/>
      <c r="CY33" s="716"/>
      <c r="CZ33" s="684">
        <v>45.9</v>
      </c>
      <c r="DA33" s="713"/>
      <c r="DB33" s="713"/>
      <c r="DC33" s="717"/>
      <c r="DD33" s="688">
        <v>2338028</v>
      </c>
      <c r="DE33" s="715"/>
      <c r="DF33" s="715"/>
      <c r="DG33" s="715"/>
      <c r="DH33" s="715"/>
      <c r="DI33" s="715"/>
      <c r="DJ33" s="715"/>
      <c r="DK33" s="716"/>
      <c r="DL33" s="688">
        <v>1675846</v>
      </c>
      <c r="DM33" s="715"/>
      <c r="DN33" s="715"/>
      <c r="DO33" s="715"/>
      <c r="DP33" s="715"/>
      <c r="DQ33" s="715"/>
      <c r="DR33" s="715"/>
      <c r="DS33" s="715"/>
      <c r="DT33" s="715"/>
      <c r="DU33" s="715"/>
      <c r="DV33" s="716"/>
      <c r="DW33" s="684">
        <v>46.9</v>
      </c>
      <c r="DX33" s="713"/>
      <c r="DY33" s="713"/>
      <c r="DZ33" s="713"/>
      <c r="EA33" s="713"/>
      <c r="EB33" s="713"/>
      <c r="EC33" s="714"/>
    </row>
    <row r="34" spans="2:133" ht="11.25" customHeight="1">
      <c r="B34" s="676" t="s">
        <v>328</v>
      </c>
      <c r="C34" s="677"/>
      <c r="D34" s="677"/>
      <c r="E34" s="677"/>
      <c r="F34" s="677"/>
      <c r="G34" s="677"/>
      <c r="H34" s="677"/>
      <c r="I34" s="677"/>
      <c r="J34" s="677"/>
      <c r="K34" s="677"/>
      <c r="L34" s="677"/>
      <c r="M34" s="677"/>
      <c r="N34" s="677"/>
      <c r="O34" s="677"/>
      <c r="P34" s="677"/>
      <c r="Q34" s="678"/>
      <c r="R34" s="679">
        <v>36280</v>
      </c>
      <c r="S34" s="680"/>
      <c r="T34" s="680"/>
      <c r="U34" s="680"/>
      <c r="V34" s="680"/>
      <c r="W34" s="680"/>
      <c r="X34" s="680"/>
      <c r="Y34" s="681"/>
      <c r="Z34" s="682">
        <v>0.6</v>
      </c>
      <c r="AA34" s="682"/>
      <c r="AB34" s="682"/>
      <c r="AC34" s="682"/>
      <c r="AD34" s="683">
        <v>11</v>
      </c>
      <c r="AE34" s="683"/>
      <c r="AF34" s="683"/>
      <c r="AG34" s="683"/>
      <c r="AH34" s="683"/>
      <c r="AI34" s="683"/>
      <c r="AJ34" s="683"/>
      <c r="AK34" s="683"/>
      <c r="AL34" s="684">
        <v>0</v>
      </c>
      <c r="AM34" s="685"/>
      <c r="AN34" s="685"/>
      <c r="AO34" s="686"/>
      <c r="AP34" s="234"/>
      <c r="AQ34" s="658" t="s">
        <v>329</v>
      </c>
      <c r="AR34" s="659"/>
      <c r="AS34" s="659"/>
      <c r="AT34" s="659"/>
      <c r="AU34" s="659"/>
      <c r="AV34" s="659"/>
      <c r="AW34" s="659"/>
      <c r="AX34" s="659"/>
      <c r="AY34" s="659"/>
      <c r="AZ34" s="659"/>
      <c r="BA34" s="659"/>
      <c r="BB34" s="659"/>
      <c r="BC34" s="659"/>
      <c r="BD34" s="659"/>
      <c r="BE34" s="659"/>
      <c r="BF34" s="660"/>
      <c r="BG34" s="658" t="s">
        <v>330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331</v>
      </c>
      <c r="CE34" s="695"/>
      <c r="CF34" s="695"/>
      <c r="CG34" s="695"/>
      <c r="CH34" s="695"/>
      <c r="CI34" s="695"/>
      <c r="CJ34" s="695"/>
      <c r="CK34" s="695"/>
      <c r="CL34" s="695"/>
      <c r="CM34" s="695"/>
      <c r="CN34" s="695"/>
      <c r="CO34" s="695"/>
      <c r="CP34" s="695"/>
      <c r="CQ34" s="696"/>
      <c r="CR34" s="679">
        <v>676868</v>
      </c>
      <c r="CS34" s="680"/>
      <c r="CT34" s="680"/>
      <c r="CU34" s="680"/>
      <c r="CV34" s="680"/>
      <c r="CW34" s="680"/>
      <c r="CX34" s="680"/>
      <c r="CY34" s="681"/>
      <c r="CZ34" s="684">
        <v>11.5</v>
      </c>
      <c r="DA34" s="713"/>
      <c r="DB34" s="713"/>
      <c r="DC34" s="717"/>
      <c r="DD34" s="688">
        <v>593272</v>
      </c>
      <c r="DE34" s="680"/>
      <c r="DF34" s="680"/>
      <c r="DG34" s="680"/>
      <c r="DH34" s="680"/>
      <c r="DI34" s="680"/>
      <c r="DJ34" s="680"/>
      <c r="DK34" s="681"/>
      <c r="DL34" s="688">
        <v>385718</v>
      </c>
      <c r="DM34" s="680"/>
      <c r="DN34" s="680"/>
      <c r="DO34" s="680"/>
      <c r="DP34" s="680"/>
      <c r="DQ34" s="680"/>
      <c r="DR34" s="680"/>
      <c r="DS34" s="680"/>
      <c r="DT34" s="680"/>
      <c r="DU34" s="680"/>
      <c r="DV34" s="681"/>
      <c r="DW34" s="684">
        <v>10.8</v>
      </c>
      <c r="DX34" s="713"/>
      <c r="DY34" s="713"/>
      <c r="DZ34" s="713"/>
      <c r="EA34" s="713"/>
      <c r="EB34" s="713"/>
      <c r="EC34" s="714"/>
    </row>
    <row r="35" spans="2:133" ht="11.25" customHeight="1">
      <c r="B35" s="676" t="s">
        <v>332</v>
      </c>
      <c r="C35" s="677"/>
      <c r="D35" s="677"/>
      <c r="E35" s="677"/>
      <c r="F35" s="677"/>
      <c r="G35" s="677"/>
      <c r="H35" s="677"/>
      <c r="I35" s="677"/>
      <c r="J35" s="677"/>
      <c r="K35" s="677"/>
      <c r="L35" s="677"/>
      <c r="M35" s="677"/>
      <c r="N35" s="677"/>
      <c r="O35" s="677"/>
      <c r="P35" s="677"/>
      <c r="Q35" s="678"/>
      <c r="R35" s="679">
        <v>471500</v>
      </c>
      <c r="S35" s="680"/>
      <c r="T35" s="680"/>
      <c r="U35" s="680"/>
      <c r="V35" s="680"/>
      <c r="W35" s="680"/>
      <c r="X35" s="680"/>
      <c r="Y35" s="681"/>
      <c r="Z35" s="682">
        <v>7.8</v>
      </c>
      <c r="AA35" s="682"/>
      <c r="AB35" s="682"/>
      <c r="AC35" s="682"/>
      <c r="AD35" s="683" t="s">
        <v>241</v>
      </c>
      <c r="AE35" s="683"/>
      <c r="AF35" s="683"/>
      <c r="AG35" s="683"/>
      <c r="AH35" s="683"/>
      <c r="AI35" s="683"/>
      <c r="AJ35" s="683"/>
      <c r="AK35" s="683"/>
      <c r="AL35" s="684" t="s">
        <v>241</v>
      </c>
      <c r="AM35" s="685"/>
      <c r="AN35" s="685"/>
      <c r="AO35" s="686"/>
      <c r="AP35" s="234"/>
      <c r="AQ35" s="752" t="s">
        <v>333</v>
      </c>
      <c r="AR35" s="753"/>
      <c r="AS35" s="753"/>
      <c r="AT35" s="753"/>
      <c r="AU35" s="753"/>
      <c r="AV35" s="753"/>
      <c r="AW35" s="753"/>
      <c r="AX35" s="753"/>
      <c r="AY35" s="754"/>
      <c r="AZ35" s="668">
        <v>957465</v>
      </c>
      <c r="BA35" s="669"/>
      <c r="BB35" s="669"/>
      <c r="BC35" s="669"/>
      <c r="BD35" s="669"/>
      <c r="BE35" s="669"/>
      <c r="BF35" s="755"/>
      <c r="BG35" s="690" t="s">
        <v>334</v>
      </c>
      <c r="BH35" s="691"/>
      <c r="BI35" s="691"/>
      <c r="BJ35" s="691"/>
      <c r="BK35" s="691"/>
      <c r="BL35" s="691"/>
      <c r="BM35" s="691"/>
      <c r="BN35" s="691"/>
      <c r="BO35" s="691"/>
      <c r="BP35" s="691"/>
      <c r="BQ35" s="691"/>
      <c r="BR35" s="691"/>
      <c r="BS35" s="691"/>
      <c r="BT35" s="691"/>
      <c r="BU35" s="692"/>
      <c r="BV35" s="668">
        <v>778</v>
      </c>
      <c r="BW35" s="669"/>
      <c r="BX35" s="669"/>
      <c r="BY35" s="669"/>
      <c r="BZ35" s="669"/>
      <c r="CA35" s="669"/>
      <c r="CB35" s="755"/>
      <c r="CD35" s="694" t="s">
        <v>335</v>
      </c>
      <c r="CE35" s="695"/>
      <c r="CF35" s="695"/>
      <c r="CG35" s="695"/>
      <c r="CH35" s="695"/>
      <c r="CI35" s="695"/>
      <c r="CJ35" s="695"/>
      <c r="CK35" s="695"/>
      <c r="CL35" s="695"/>
      <c r="CM35" s="695"/>
      <c r="CN35" s="695"/>
      <c r="CO35" s="695"/>
      <c r="CP35" s="695"/>
      <c r="CQ35" s="696"/>
      <c r="CR35" s="679">
        <v>208241</v>
      </c>
      <c r="CS35" s="715"/>
      <c r="CT35" s="715"/>
      <c r="CU35" s="715"/>
      <c r="CV35" s="715"/>
      <c r="CW35" s="715"/>
      <c r="CX35" s="715"/>
      <c r="CY35" s="716"/>
      <c r="CZ35" s="684">
        <v>3.6</v>
      </c>
      <c r="DA35" s="713"/>
      <c r="DB35" s="713"/>
      <c r="DC35" s="717"/>
      <c r="DD35" s="688">
        <v>151748</v>
      </c>
      <c r="DE35" s="715"/>
      <c r="DF35" s="715"/>
      <c r="DG35" s="715"/>
      <c r="DH35" s="715"/>
      <c r="DI35" s="715"/>
      <c r="DJ35" s="715"/>
      <c r="DK35" s="716"/>
      <c r="DL35" s="688">
        <v>151748</v>
      </c>
      <c r="DM35" s="715"/>
      <c r="DN35" s="715"/>
      <c r="DO35" s="715"/>
      <c r="DP35" s="715"/>
      <c r="DQ35" s="715"/>
      <c r="DR35" s="715"/>
      <c r="DS35" s="715"/>
      <c r="DT35" s="715"/>
      <c r="DU35" s="715"/>
      <c r="DV35" s="716"/>
      <c r="DW35" s="684">
        <v>4.2</v>
      </c>
      <c r="DX35" s="713"/>
      <c r="DY35" s="713"/>
      <c r="DZ35" s="713"/>
      <c r="EA35" s="713"/>
      <c r="EB35" s="713"/>
      <c r="EC35" s="714"/>
    </row>
    <row r="36" spans="2:133" ht="11.25" customHeight="1">
      <c r="B36" s="676" t="s">
        <v>336</v>
      </c>
      <c r="C36" s="677"/>
      <c r="D36" s="677"/>
      <c r="E36" s="677"/>
      <c r="F36" s="677"/>
      <c r="G36" s="677"/>
      <c r="H36" s="677"/>
      <c r="I36" s="677"/>
      <c r="J36" s="677"/>
      <c r="K36" s="677"/>
      <c r="L36" s="677"/>
      <c r="M36" s="677"/>
      <c r="N36" s="677"/>
      <c r="O36" s="677"/>
      <c r="P36" s="677"/>
      <c r="Q36" s="678"/>
      <c r="R36" s="679" t="s">
        <v>178</v>
      </c>
      <c r="S36" s="680"/>
      <c r="T36" s="680"/>
      <c r="U36" s="680"/>
      <c r="V36" s="680"/>
      <c r="W36" s="680"/>
      <c r="X36" s="680"/>
      <c r="Y36" s="681"/>
      <c r="Z36" s="682" t="s">
        <v>178</v>
      </c>
      <c r="AA36" s="682"/>
      <c r="AB36" s="682"/>
      <c r="AC36" s="682"/>
      <c r="AD36" s="683" t="s">
        <v>241</v>
      </c>
      <c r="AE36" s="683"/>
      <c r="AF36" s="683"/>
      <c r="AG36" s="683"/>
      <c r="AH36" s="683"/>
      <c r="AI36" s="683"/>
      <c r="AJ36" s="683"/>
      <c r="AK36" s="683"/>
      <c r="AL36" s="684" t="s">
        <v>178</v>
      </c>
      <c r="AM36" s="685"/>
      <c r="AN36" s="685"/>
      <c r="AO36" s="686"/>
      <c r="AQ36" s="756" t="s">
        <v>337</v>
      </c>
      <c r="AR36" s="757"/>
      <c r="AS36" s="757"/>
      <c r="AT36" s="757"/>
      <c r="AU36" s="757"/>
      <c r="AV36" s="757"/>
      <c r="AW36" s="757"/>
      <c r="AX36" s="757"/>
      <c r="AY36" s="758"/>
      <c r="AZ36" s="679">
        <v>246452</v>
      </c>
      <c r="BA36" s="680"/>
      <c r="BB36" s="680"/>
      <c r="BC36" s="680"/>
      <c r="BD36" s="715"/>
      <c r="BE36" s="715"/>
      <c r="BF36" s="738"/>
      <c r="BG36" s="694" t="s">
        <v>338</v>
      </c>
      <c r="BH36" s="695"/>
      <c r="BI36" s="695"/>
      <c r="BJ36" s="695"/>
      <c r="BK36" s="695"/>
      <c r="BL36" s="695"/>
      <c r="BM36" s="695"/>
      <c r="BN36" s="695"/>
      <c r="BO36" s="695"/>
      <c r="BP36" s="695"/>
      <c r="BQ36" s="695"/>
      <c r="BR36" s="695"/>
      <c r="BS36" s="695"/>
      <c r="BT36" s="695"/>
      <c r="BU36" s="696"/>
      <c r="BV36" s="679">
        <v>778</v>
      </c>
      <c r="BW36" s="680"/>
      <c r="BX36" s="680"/>
      <c r="BY36" s="680"/>
      <c r="BZ36" s="680"/>
      <c r="CA36" s="680"/>
      <c r="CB36" s="689"/>
      <c r="CD36" s="694" t="s">
        <v>339</v>
      </c>
      <c r="CE36" s="695"/>
      <c r="CF36" s="695"/>
      <c r="CG36" s="695"/>
      <c r="CH36" s="695"/>
      <c r="CI36" s="695"/>
      <c r="CJ36" s="695"/>
      <c r="CK36" s="695"/>
      <c r="CL36" s="695"/>
      <c r="CM36" s="695"/>
      <c r="CN36" s="695"/>
      <c r="CO36" s="695"/>
      <c r="CP36" s="695"/>
      <c r="CQ36" s="696"/>
      <c r="CR36" s="679">
        <v>975376</v>
      </c>
      <c r="CS36" s="680"/>
      <c r="CT36" s="680"/>
      <c r="CU36" s="680"/>
      <c r="CV36" s="680"/>
      <c r="CW36" s="680"/>
      <c r="CX36" s="680"/>
      <c r="CY36" s="681"/>
      <c r="CZ36" s="684">
        <v>16.600000000000001</v>
      </c>
      <c r="DA36" s="713"/>
      <c r="DB36" s="713"/>
      <c r="DC36" s="717"/>
      <c r="DD36" s="688">
        <v>824776</v>
      </c>
      <c r="DE36" s="680"/>
      <c r="DF36" s="680"/>
      <c r="DG36" s="680"/>
      <c r="DH36" s="680"/>
      <c r="DI36" s="680"/>
      <c r="DJ36" s="680"/>
      <c r="DK36" s="681"/>
      <c r="DL36" s="688">
        <v>690418</v>
      </c>
      <c r="DM36" s="680"/>
      <c r="DN36" s="680"/>
      <c r="DO36" s="680"/>
      <c r="DP36" s="680"/>
      <c r="DQ36" s="680"/>
      <c r="DR36" s="680"/>
      <c r="DS36" s="680"/>
      <c r="DT36" s="680"/>
      <c r="DU36" s="680"/>
      <c r="DV36" s="681"/>
      <c r="DW36" s="684">
        <v>19.3</v>
      </c>
      <c r="DX36" s="713"/>
      <c r="DY36" s="713"/>
      <c r="DZ36" s="713"/>
      <c r="EA36" s="713"/>
      <c r="EB36" s="713"/>
      <c r="EC36" s="714"/>
    </row>
    <row r="37" spans="2:133" ht="11.25" customHeight="1">
      <c r="B37" s="676" t="s">
        <v>340</v>
      </c>
      <c r="C37" s="677"/>
      <c r="D37" s="677"/>
      <c r="E37" s="677"/>
      <c r="F37" s="677"/>
      <c r="G37" s="677"/>
      <c r="H37" s="677"/>
      <c r="I37" s="677"/>
      <c r="J37" s="677"/>
      <c r="K37" s="677"/>
      <c r="L37" s="677"/>
      <c r="M37" s="677"/>
      <c r="N37" s="677"/>
      <c r="O37" s="677"/>
      <c r="P37" s="677"/>
      <c r="Q37" s="678"/>
      <c r="R37" s="679">
        <v>137400</v>
      </c>
      <c r="S37" s="680"/>
      <c r="T37" s="680"/>
      <c r="U37" s="680"/>
      <c r="V37" s="680"/>
      <c r="W37" s="680"/>
      <c r="X37" s="680"/>
      <c r="Y37" s="681"/>
      <c r="Z37" s="682">
        <v>2.2999999999999998</v>
      </c>
      <c r="AA37" s="682"/>
      <c r="AB37" s="682"/>
      <c r="AC37" s="682"/>
      <c r="AD37" s="683" t="s">
        <v>241</v>
      </c>
      <c r="AE37" s="683"/>
      <c r="AF37" s="683"/>
      <c r="AG37" s="683"/>
      <c r="AH37" s="683"/>
      <c r="AI37" s="683"/>
      <c r="AJ37" s="683"/>
      <c r="AK37" s="683"/>
      <c r="AL37" s="684" t="s">
        <v>178</v>
      </c>
      <c r="AM37" s="685"/>
      <c r="AN37" s="685"/>
      <c r="AO37" s="686"/>
      <c r="AQ37" s="756" t="s">
        <v>341</v>
      </c>
      <c r="AR37" s="757"/>
      <c r="AS37" s="757"/>
      <c r="AT37" s="757"/>
      <c r="AU37" s="757"/>
      <c r="AV37" s="757"/>
      <c r="AW37" s="757"/>
      <c r="AX37" s="757"/>
      <c r="AY37" s="758"/>
      <c r="AZ37" s="679">
        <v>198229</v>
      </c>
      <c r="BA37" s="680"/>
      <c r="BB37" s="680"/>
      <c r="BC37" s="680"/>
      <c r="BD37" s="715"/>
      <c r="BE37" s="715"/>
      <c r="BF37" s="738"/>
      <c r="BG37" s="694" t="s">
        <v>342</v>
      </c>
      <c r="BH37" s="695"/>
      <c r="BI37" s="695"/>
      <c r="BJ37" s="695"/>
      <c r="BK37" s="695"/>
      <c r="BL37" s="695"/>
      <c r="BM37" s="695"/>
      <c r="BN37" s="695"/>
      <c r="BO37" s="695"/>
      <c r="BP37" s="695"/>
      <c r="BQ37" s="695"/>
      <c r="BR37" s="695"/>
      <c r="BS37" s="695"/>
      <c r="BT37" s="695"/>
      <c r="BU37" s="696"/>
      <c r="BV37" s="679">
        <v>1087</v>
      </c>
      <c r="BW37" s="680"/>
      <c r="BX37" s="680"/>
      <c r="BY37" s="680"/>
      <c r="BZ37" s="680"/>
      <c r="CA37" s="680"/>
      <c r="CB37" s="689"/>
      <c r="CD37" s="694" t="s">
        <v>343</v>
      </c>
      <c r="CE37" s="695"/>
      <c r="CF37" s="695"/>
      <c r="CG37" s="695"/>
      <c r="CH37" s="695"/>
      <c r="CI37" s="695"/>
      <c r="CJ37" s="695"/>
      <c r="CK37" s="695"/>
      <c r="CL37" s="695"/>
      <c r="CM37" s="695"/>
      <c r="CN37" s="695"/>
      <c r="CO37" s="695"/>
      <c r="CP37" s="695"/>
      <c r="CQ37" s="696"/>
      <c r="CR37" s="679">
        <v>345149</v>
      </c>
      <c r="CS37" s="715"/>
      <c r="CT37" s="715"/>
      <c r="CU37" s="715"/>
      <c r="CV37" s="715"/>
      <c r="CW37" s="715"/>
      <c r="CX37" s="715"/>
      <c r="CY37" s="716"/>
      <c r="CZ37" s="684">
        <v>5.9</v>
      </c>
      <c r="DA37" s="713"/>
      <c r="DB37" s="713"/>
      <c r="DC37" s="717"/>
      <c r="DD37" s="688">
        <v>344749</v>
      </c>
      <c r="DE37" s="715"/>
      <c r="DF37" s="715"/>
      <c r="DG37" s="715"/>
      <c r="DH37" s="715"/>
      <c r="DI37" s="715"/>
      <c r="DJ37" s="715"/>
      <c r="DK37" s="716"/>
      <c r="DL37" s="688">
        <v>338861</v>
      </c>
      <c r="DM37" s="715"/>
      <c r="DN37" s="715"/>
      <c r="DO37" s="715"/>
      <c r="DP37" s="715"/>
      <c r="DQ37" s="715"/>
      <c r="DR37" s="715"/>
      <c r="DS37" s="715"/>
      <c r="DT37" s="715"/>
      <c r="DU37" s="715"/>
      <c r="DV37" s="716"/>
      <c r="DW37" s="684">
        <v>9.5</v>
      </c>
      <c r="DX37" s="713"/>
      <c r="DY37" s="713"/>
      <c r="DZ37" s="713"/>
      <c r="EA37" s="713"/>
      <c r="EB37" s="713"/>
      <c r="EC37" s="714"/>
    </row>
    <row r="38" spans="2:133" ht="11.25" customHeight="1">
      <c r="B38" s="724" t="s">
        <v>344</v>
      </c>
      <c r="C38" s="725"/>
      <c r="D38" s="725"/>
      <c r="E38" s="725"/>
      <c r="F38" s="725"/>
      <c r="G38" s="725"/>
      <c r="H38" s="725"/>
      <c r="I38" s="725"/>
      <c r="J38" s="725"/>
      <c r="K38" s="725"/>
      <c r="L38" s="725"/>
      <c r="M38" s="725"/>
      <c r="N38" s="725"/>
      <c r="O38" s="725"/>
      <c r="P38" s="725"/>
      <c r="Q38" s="726"/>
      <c r="R38" s="759">
        <v>6071363</v>
      </c>
      <c r="S38" s="760"/>
      <c r="T38" s="760"/>
      <c r="U38" s="760"/>
      <c r="V38" s="760"/>
      <c r="W38" s="760"/>
      <c r="X38" s="760"/>
      <c r="Y38" s="761"/>
      <c r="Z38" s="762">
        <v>100</v>
      </c>
      <c r="AA38" s="762"/>
      <c r="AB38" s="762"/>
      <c r="AC38" s="762"/>
      <c r="AD38" s="763">
        <v>3437053</v>
      </c>
      <c r="AE38" s="763"/>
      <c r="AF38" s="763"/>
      <c r="AG38" s="763"/>
      <c r="AH38" s="763"/>
      <c r="AI38" s="763"/>
      <c r="AJ38" s="763"/>
      <c r="AK38" s="763"/>
      <c r="AL38" s="764">
        <v>100</v>
      </c>
      <c r="AM38" s="750"/>
      <c r="AN38" s="750"/>
      <c r="AO38" s="765"/>
      <c r="AQ38" s="756" t="s">
        <v>345</v>
      </c>
      <c r="AR38" s="757"/>
      <c r="AS38" s="757"/>
      <c r="AT38" s="757"/>
      <c r="AU38" s="757"/>
      <c r="AV38" s="757"/>
      <c r="AW38" s="757"/>
      <c r="AX38" s="757"/>
      <c r="AY38" s="758"/>
      <c r="AZ38" s="679">
        <v>82300</v>
      </c>
      <c r="BA38" s="680"/>
      <c r="BB38" s="680"/>
      <c r="BC38" s="680"/>
      <c r="BD38" s="715"/>
      <c r="BE38" s="715"/>
      <c r="BF38" s="738"/>
      <c r="BG38" s="694" t="s">
        <v>346</v>
      </c>
      <c r="BH38" s="695"/>
      <c r="BI38" s="695"/>
      <c r="BJ38" s="695"/>
      <c r="BK38" s="695"/>
      <c r="BL38" s="695"/>
      <c r="BM38" s="695"/>
      <c r="BN38" s="695"/>
      <c r="BO38" s="695"/>
      <c r="BP38" s="695"/>
      <c r="BQ38" s="695"/>
      <c r="BR38" s="695"/>
      <c r="BS38" s="695"/>
      <c r="BT38" s="695"/>
      <c r="BU38" s="696"/>
      <c r="BV38" s="679">
        <v>1842</v>
      </c>
      <c r="BW38" s="680"/>
      <c r="BX38" s="680"/>
      <c r="BY38" s="680"/>
      <c r="BZ38" s="680"/>
      <c r="CA38" s="680"/>
      <c r="CB38" s="689"/>
      <c r="CD38" s="694" t="s">
        <v>347</v>
      </c>
      <c r="CE38" s="695"/>
      <c r="CF38" s="695"/>
      <c r="CG38" s="695"/>
      <c r="CH38" s="695"/>
      <c r="CI38" s="695"/>
      <c r="CJ38" s="695"/>
      <c r="CK38" s="695"/>
      <c r="CL38" s="695"/>
      <c r="CM38" s="695"/>
      <c r="CN38" s="695"/>
      <c r="CO38" s="695"/>
      <c r="CP38" s="695"/>
      <c r="CQ38" s="696"/>
      <c r="CR38" s="679">
        <v>512784</v>
      </c>
      <c r="CS38" s="680"/>
      <c r="CT38" s="680"/>
      <c r="CU38" s="680"/>
      <c r="CV38" s="680"/>
      <c r="CW38" s="680"/>
      <c r="CX38" s="680"/>
      <c r="CY38" s="681"/>
      <c r="CZ38" s="684">
        <v>8.6999999999999993</v>
      </c>
      <c r="DA38" s="713"/>
      <c r="DB38" s="713"/>
      <c r="DC38" s="717"/>
      <c r="DD38" s="688">
        <v>451797</v>
      </c>
      <c r="DE38" s="680"/>
      <c r="DF38" s="680"/>
      <c r="DG38" s="680"/>
      <c r="DH38" s="680"/>
      <c r="DI38" s="680"/>
      <c r="DJ38" s="680"/>
      <c r="DK38" s="681"/>
      <c r="DL38" s="688">
        <v>378873</v>
      </c>
      <c r="DM38" s="680"/>
      <c r="DN38" s="680"/>
      <c r="DO38" s="680"/>
      <c r="DP38" s="680"/>
      <c r="DQ38" s="680"/>
      <c r="DR38" s="680"/>
      <c r="DS38" s="680"/>
      <c r="DT38" s="680"/>
      <c r="DU38" s="680"/>
      <c r="DV38" s="681"/>
      <c r="DW38" s="684">
        <v>10.6</v>
      </c>
      <c r="DX38" s="713"/>
      <c r="DY38" s="713"/>
      <c r="DZ38" s="713"/>
      <c r="EA38" s="713"/>
      <c r="EB38" s="713"/>
      <c r="EC38" s="714"/>
    </row>
    <row r="39" spans="2:133" ht="11.25" customHeight="1">
      <c r="AQ39" s="756" t="s">
        <v>348</v>
      </c>
      <c r="AR39" s="757"/>
      <c r="AS39" s="757"/>
      <c r="AT39" s="757"/>
      <c r="AU39" s="757"/>
      <c r="AV39" s="757"/>
      <c r="AW39" s="757"/>
      <c r="AX39" s="757"/>
      <c r="AY39" s="758"/>
      <c r="AZ39" s="679">
        <v>52100</v>
      </c>
      <c r="BA39" s="680"/>
      <c r="BB39" s="680"/>
      <c r="BC39" s="680"/>
      <c r="BD39" s="715"/>
      <c r="BE39" s="715"/>
      <c r="BF39" s="738"/>
      <c r="BG39" s="770" t="s">
        <v>349</v>
      </c>
      <c r="BH39" s="771"/>
      <c r="BI39" s="771"/>
      <c r="BJ39" s="771"/>
      <c r="BK39" s="771"/>
      <c r="BL39" s="235"/>
      <c r="BM39" s="695" t="s">
        <v>350</v>
      </c>
      <c r="BN39" s="695"/>
      <c r="BO39" s="695"/>
      <c r="BP39" s="695"/>
      <c r="BQ39" s="695"/>
      <c r="BR39" s="695"/>
      <c r="BS39" s="695"/>
      <c r="BT39" s="695"/>
      <c r="BU39" s="696"/>
      <c r="BV39" s="679" t="s">
        <v>178</v>
      </c>
      <c r="BW39" s="680"/>
      <c r="BX39" s="680"/>
      <c r="BY39" s="680"/>
      <c r="BZ39" s="680"/>
      <c r="CA39" s="680"/>
      <c r="CB39" s="689"/>
      <c r="CD39" s="694" t="s">
        <v>351</v>
      </c>
      <c r="CE39" s="695"/>
      <c r="CF39" s="695"/>
      <c r="CG39" s="695"/>
      <c r="CH39" s="695"/>
      <c r="CI39" s="695"/>
      <c r="CJ39" s="695"/>
      <c r="CK39" s="695"/>
      <c r="CL39" s="695"/>
      <c r="CM39" s="695"/>
      <c r="CN39" s="695"/>
      <c r="CO39" s="695"/>
      <c r="CP39" s="695"/>
      <c r="CQ39" s="696"/>
      <c r="CR39" s="679">
        <v>239523</v>
      </c>
      <c r="CS39" s="715"/>
      <c r="CT39" s="715"/>
      <c r="CU39" s="715"/>
      <c r="CV39" s="715"/>
      <c r="CW39" s="715"/>
      <c r="CX39" s="715"/>
      <c r="CY39" s="716"/>
      <c r="CZ39" s="684">
        <v>4.0999999999999996</v>
      </c>
      <c r="DA39" s="713"/>
      <c r="DB39" s="713"/>
      <c r="DC39" s="717"/>
      <c r="DD39" s="688">
        <v>239499</v>
      </c>
      <c r="DE39" s="715"/>
      <c r="DF39" s="715"/>
      <c r="DG39" s="715"/>
      <c r="DH39" s="715"/>
      <c r="DI39" s="715"/>
      <c r="DJ39" s="715"/>
      <c r="DK39" s="716"/>
      <c r="DL39" s="688" t="s">
        <v>241</v>
      </c>
      <c r="DM39" s="715"/>
      <c r="DN39" s="715"/>
      <c r="DO39" s="715"/>
      <c r="DP39" s="715"/>
      <c r="DQ39" s="715"/>
      <c r="DR39" s="715"/>
      <c r="DS39" s="715"/>
      <c r="DT39" s="715"/>
      <c r="DU39" s="715"/>
      <c r="DV39" s="716"/>
      <c r="DW39" s="684" t="s">
        <v>241</v>
      </c>
      <c r="DX39" s="713"/>
      <c r="DY39" s="713"/>
      <c r="DZ39" s="713"/>
      <c r="EA39" s="713"/>
      <c r="EB39" s="713"/>
      <c r="EC39" s="714"/>
    </row>
    <row r="40" spans="2:133" ht="11.25" customHeight="1">
      <c r="AQ40" s="756" t="s">
        <v>352</v>
      </c>
      <c r="AR40" s="757"/>
      <c r="AS40" s="757"/>
      <c r="AT40" s="757"/>
      <c r="AU40" s="757"/>
      <c r="AV40" s="757"/>
      <c r="AW40" s="757"/>
      <c r="AX40" s="757"/>
      <c r="AY40" s="758"/>
      <c r="AZ40" s="679">
        <v>79185</v>
      </c>
      <c r="BA40" s="680"/>
      <c r="BB40" s="680"/>
      <c r="BC40" s="680"/>
      <c r="BD40" s="715"/>
      <c r="BE40" s="715"/>
      <c r="BF40" s="738"/>
      <c r="BG40" s="770"/>
      <c r="BH40" s="771"/>
      <c r="BI40" s="771"/>
      <c r="BJ40" s="771"/>
      <c r="BK40" s="771"/>
      <c r="BL40" s="235"/>
      <c r="BM40" s="695" t="s">
        <v>353</v>
      </c>
      <c r="BN40" s="695"/>
      <c r="BO40" s="695"/>
      <c r="BP40" s="695"/>
      <c r="BQ40" s="695"/>
      <c r="BR40" s="695"/>
      <c r="BS40" s="695"/>
      <c r="BT40" s="695"/>
      <c r="BU40" s="696"/>
      <c r="BV40" s="679" t="s">
        <v>241</v>
      </c>
      <c r="BW40" s="680"/>
      <c r="BX40" s="680"/>
      <c r="BY40" s="680"/>
      <c r="BZ40" s="680"/>
      <c r="CA40" s="680"/>
      <c r="CB40" s="689"/>
      <c r="CD40" s="694" t="s">
        <v>354</v>
      </c>
      <c r="CE40" s="695"/>
      <c r="CF40" s="695"/>
      <c r="CG40" s="695"/>
      <c r="CH40" s="695"/>
      <c r="CI40" s="695"/>
      <c r="CJ40" s="695"/>
      <c r="CK40" s="695"/>
      <c r="CL40" s="695"/>
      <c r="CM40" s="695"/>
      <c r="CN40" s="695"/>
      <c r="CO40" s="695"/>
      <c r="CP40" s="695"/>
      <c r="CQ40" s="696"/>
      <c r="CR40" s="679">
        <v>81936</v>
      </c>
      <c r="CS40" s="680"/>
      <c r="CT40" s="680"/>
      <c r="CU40" s="680"/>
      <c r="CV40" s="680"/>
      <c r="CW40" s="680"/>
      <c r="CX40" s="680"/>
      <c r="CY40" s="681"/>
      <c r="CZ40" s="684">
        <v>1.4</v>
      </c>
      <c r="DA40" s="713"/>
      <c r="DB40" s="713"/>
      <c r="DC40" s="717"/>
      <c r="DD40" s="688">
        <v>76936</v>
      </c>
      <c r="DE40" s="680"/>
      <c r="DF40" s="680"/>
      <c r="DG40" s="680"/>
      <c r="DH40" s="680"/>
      <c r="DI40" s="680"/>
      <c r="DJ40" s="680"/>
      <c r="DK40" s="681"/>
      <c r="DL40" s="688">
        <v>69089</v>
      </c>
      <c r="DM40" s="680"/>
      <c r="DN40" s="680"/>
      <c r="DO40" s="680"/>
      <c r="DP40" s="680"/>
      <c r="DQ40" s="680"/>
      <c r="DR40" s="680"/>
      <c r="DS40" s="680"/>
      <c r="DT40" s="680"/>
      <c r="DU40" s="680"/>
      <c r="DV40" s="681"/>
      <c r="DW40" s="684">
        <v>1.9</v>
      </c>
      <c r="DX40" s="713"/>
      <c r="DY40" s="713"/>
      <c r="DZ40" s="713"/>
      <c r="EA40" s="713"/>
      <c r="EB40" s="713"/>
      <c r="EC40" s="714"/>
    </row>
    <row r="41" spans="2:133" ht="11.25" customHeight="1">
      <c r="AQ41" s="766" t="s">
        <v>355</v>
      </c>
      <c r="AR41" s="767"/>
      <c r="AS41" s="767"/>
      <c r="AT41" s="767"/>
      <c r="AU41" s="767"/>
      <c r="AV41" s="767"/>
      <c r="AW41" s="767"/>
      <c r="AX41" s="767"/>
      <c r="AY41" s="768"/>
      <c r="AZ41" s="759">
        <v>299199</v>
      </c>
      <c r="BA41" s="760"/>
      <c r="BB41" s="760"/>
      <c r="BC41" s="760"/>
      <c r="BD41" s="749"/>
      <c r="BE41" s="749"/>
      <c r="BF41" s="751"/>
      <c r="BG41" s="772"/>
      <c r="BH41" s="773"/>
      <c r="BI41" s="773"/>
      <c r="BJ41" s="773"/>
      <c r="BK41" s="773"/>
      <c r="BL41" s="236"/>
      <c r="BM41" s="704" t="s">
        <v>356</v>
      </c>
      <c r="BN41" s="704"/>
      <c r="BO41" s="704"/>
      <c r="BP41" s="704"/>
      <c r="BQ41" s="704"/>
      <c r="BR41" s="704"/>
      <c r="BS41" s="704"/>
      <c r="BT41" s="704"/>
      <c r="BU41" s="705"/>
      <c r="BV41" s="759" t="s">
        <v>241</v>
      </c>
      <c r="BW41" s="760"/>
      <c r="BX41" s="760"/>
      <c r="BY41" s="760"/>
      <c r="BZ41" s="760"/>
      <c r="CA41" s="760"/>
      <c r="CB41" s="769"/>
      <c r="CD41" s="694" t="s">
        <v>357</v>
      </c>
      <c r="CE41" s="695"/>
      <c r="CF41" s="695"/>
      <c r="CG41" s="695"/>
      <c r="CH41" s="695"/>
      <c r="CI41" s="695"/>
      <c r="CJ41" s="695"/>
      <c r="CK41" s="695"/>
      <c r="CL41" s="695"/>
      <c r="CM41" s="695"/>
      <c r="CN41" s="695"/>
      <c r="CO41" s="695"/>
      <c r="CP41" s="695"/>
      <c r="CQ41" s="696"/>
      <c r="CR41" s="679" t="s">
        <v>178</v>
      </c>
      <c r="CS41" s="715"/>
      <c r="CT41" s="715"/>
      <c r="CU41" s="715"/>
      <c r="CV41" s="715"/>
      <c r="CW41" s="715"/>
      <c r="CX41" s="715"/>
      <c r="CY41" s="716"/>
      <c r="CZ41" s="684" t="s">
        <v>241</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359</v>
      </c>
      <c r="CE42" s="677"/>
      <c r="CF42" s="677"/>
      <c r="CG42" s="677"/>
      <c r="CH42" s="677"/>
      <c r="CI42" s="677"/>
      <c r="CJ42" s="677"/>
      <c r="CK42" s="677"/>
      <c r="CL42" s="677"/>
      <c r="CM42" s="677"/>
      <c r="CN42" s="677"/>
      <c r="CO42" s="677"/>
      <c r="CP42" s="677"/>
      <c r="CQ42" s="678"/>
      <c r="CR42" s="679">
        <v>1305926</v>
      </c>
      <c r="CS42" s="680"/>
      <c r="CT42" s="680"/>
      <c r="CU42" s="680"/>
      <c r="CV42" s="680"/>
      <c r="CW42" s="680"/>
      <c r="CX42" s="680"/>
      <c r="CY42" s="681"/>
      <c r="CZ42" s="684">
        <v>22.3</v>
      </c>
      <c r="DA42" s="685"/>
      <c r="DB42" s="685"/>
      <c r="DC42" s="780"/>
      <c r="DD42" s="688">
        <v>413538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361</v>
      </c>
      <c r="CE43" s="677"/>
      <c r="CF43" s="677"/>
      <c r="CG43" s="677"/>
      <c r="CH43" s="677"/>
      <c r="CI43" s="677"/>
      <c r="CJ43" s="677"/>
      <c r="CK43" s="677"/>
      <c r="CL43" s="677"/>
      <c r="CM43" s="677"/>
      <c r="CN43" s="677"/>
      <c r="CO43" s="677"/>
      <c r="CP43" s="677"/>
      <c r="CQ43" s="678"/>
      <c r="CR43" s="679">
        <v>25003</v>
      </c>
      <c r="CS43" s="715"/>
      <c r="CT43" s="715"/>
      <c r="CU43" s="715"/>
      <c r="CV43" s="715"/>
      <c r="CW43" s="715"/>
      <c r="CX43" s="715"/>
      <c r="CY43" s="716"/>
      <c r="CZ43" s="684">
        <v>0.4</v>
      </c>
      <c r="DA43" s="713"/>
      <c r="DB43" s="713"/>
      <c r="DC43" s="717"/>
      <c r="DD43" s="688">
        <v>25003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362</v>
      </c>
      <c r="CD44" s="791" t="s">
        <v>313</v>
      </c>
      <c r="CE44" s="792"/>
      <c r="CF44" s="676" t="s">
        <v>363</v>
      </c>
      <c r="CG44" s="677"/>
      <c r="CH44" s="677"/>
      <c r="CI44" s="677"/>
      <c r="CJ44" s="677"/>
      <c r="CK44" s="677"/>
      <c r="CL44" s="677"/>
      <c r="CM44" s="677"/>
      <c r="CN44" s="677"/>
      <c r="CO44" s="677"/>
      <c r="CP44" s="677"/>
      <c r="CQ44" s="678"/>
      <c r="CR44" s="679">
        <v>1210911</v>
      </c>
      <c r="CS44" s="680"/>
      <c r="CT44" s="680"/>
      <c r="CU44" s="680"/>
      <c r="CV44" s="680"/>
      <c r="CW44" s="680"/>
      <c r="CX44" s="680"/>
      <c r="CY44" s="681"/>
      <c r="CZ44" s="684">
        <v>20.6</v>
      </c>
      <c r="DA44" s="685"/>
      <c r="DB44" s="685"/>
      <c r="DC44" s="780"/>
      <c r="DD44" s="688">
        <v>358140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364</v>
      </c>
      <c r="CG45" s="677"/>
      <c r="CH45" s="677"/>
      <c r="CI45" s="677"/>
      <c r="CJ45" s="677"/>
      <c r="CK45" s="677"/>
      <c r="CL45" s="677"/>
      <c r="CM45" s="677"/>
      <c r="CN45" s="677"/>
      <c r="CO45" s="677"/>
      <c r="CP45" s="677"/>
      <c r="CQ45" s="678"/>
      <c r="CR45" s="679">
        <v>632314</v>
      </c>
      <c r="CS45" s="715"/>
      <c r="CT45" s="715"/>
      <c r="CU45" s="715"/>
      <c r="CV45" s="715"/>
      <c r="CW45" s="715"/>
      <c r="CX45" s="715"/>
      <c r="CY45" s="716"/>
      <c r="CZ45" s="684">
        <v>10.8</v>
      </c>
      <c r="DA45" s="713"/>
      <c r="DB45" s="713"/>
      <c r="DC45" s="717"/>
      <c r="DD45" s="688">
        <v>87576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365</v>
      </c>
      <c r="CG46" s="677"/>
      <c r="CH46" s="677"/>
      <c r="CI46" s="677"/>
      <c r="CJ46" s="677"/>
      <c r="CK46" s="677"/>
      <c r="CL46" s="677"/>
      <c r="CM46" s="677"/>
      <c r="CN46" s="677"/>
      <c r="CO46" s="677"/>
      <c r="CP46" s="677"/>
      <c r="CQ46" s="678"/>
      <c r="CR46" s="679">
        <v>490712</v>
      </c>
      <c r="CS46" s="680"/>
      <c r="CT46" s="680"/>
      <c r="CU46" s="680"/>
      <c r="CV46" s="680"/>
      <c r="CW46" s="680"/>
      <c r="CX46" s="680"/>
      <c r="CY46" s="681"/>
      <c r="CZ46" s="684">
        <v>8.4</v>
      </c>
      <c r="DA46" s="685"/>
      <c r="DB46" s="685"/>
      <c r="DC46" s="780"/>
      <c r="DD46" s="688">
        <v>232314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366</v>
      </c>
      <c r="CG47" s="677"/>
      <c r="CH47" s="677"/>
      <c r="CI47" s="677"/>
      <c r="CJ47" s="677"/>
      <c r="CK47" s="677"/>
      <c r="CL47" s="677"/>
      <c r="CM47" s="677"/>
      <c r="CN47" s="677"/>
      <c r="CO47" s="677"/>
      <c r="CP47" s="677"/>
      <c r="CQ47" s="678"/>
      <c r="CR47" s="679">
        <v>95015</v>
      </c>
      <c r="CS47" s="715"/>
      <c r="CT47" s="715"/>
      <c r="CU47" s="715"/>
      <c r="CV47" s="715"/>
      <c r="CW47" s="715"/>
      <c r="CX47" s="715"/>
      <c r="CY47" s="716"/>
      <c r="CZ47" s="684">
        <v>1.6</v>
      </c>
      <c r="DA47" s="713"/>
      <c r="DB47" s="713"/>
      <c r="DC47" s="717"/>
      <c r="DD47" s="688">
        <v>55398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367</v>
      </c>
      <c r="CG48" s="677"/>
      <c r="CH48" s="677"/>
      <c r="CI48" s="677"/>
      <c r="CJ48" s="677"/>
      <c r="CK48" s="677"/>
      <c r="CL48" s="677"/>
      <c r="CM48" s="677"/>
      <c r="CN48" s="677"/>
      <c r="CO48" s="677"/>
      <c r="CP48" s="677"/>
      <c r="CQ48" s="678"/>
      <c r="CR48" s="679" t="s">
        <v>241</v>
      </c>
      <c r="CS48" s="680"/>
      <c r="CT48" s="680"/>
      <c r="CU48" s="680"/>
      <c r="CV48" s="680"/>
      <c r="CW48" s="680"/>
      <c r="CX48" s="680"/>
      <c r="CY48" s="681"/>
      <c r="CZ48" s="684" t="s">
        <v>241</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368</v>
      </c>
      <c r="CE49" s="725"/>
      <c r="CF49" s="725"/>
      <c r="CG49" s="725"/>
      <c r="CH49" s="725"/>
      <c r="CI49" s="725"/>
      <c r="CJ49" s="725"/>
      <c r="CK49" s="725"/>
      <c r="CL49" s="725"/>
      <c r="CM49" s="725"/>
      <c r="CN49" s="725"/>
      <c r="CO49" s="725"/>
      <c r="CP49" s="725"/>
      <c r="CQ49" s="726"/>
      <c r="CR49" s="759">
        <v>5864659</v>
      </c>
      <c r="CS49" s="749"/>
      <c r="CT49" s="749"/>
      <c r="CU49" s="749"/>
      <c r="CV49" s="749"/>
      <c r="CW49" s="749"/>
      <c r="CX49" s="749"/>
      <c r="CY49" s="781"/>
      <c r="CZ49" s="764">
        <v>100</v>
      </c>
      <c r="DA49" s="782"/>
      <c r="DB49" s="782"/>
      <c r="DC49" s="783"/>
      <c r="DD49" s="784">
        <v>4236584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ubb7cKfimVfOIocN/bXzLn1ZyttR52ED6rM9riy9TUD0E6knrHGEZ+NI1kGWIoojTv1fY8o5jcJLEsm0tkjz0w==" saltValue="8o5dWukNHBoJ+/UGE1+E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370</v>
      </c>
      <c r="DK2" s="827"/>
      <c r="DL2" s="827"/>
      <c r="DM2" s="827"/>
      <c r="DN2" s="827"/>
      <c r="DO2" s="828"/>
      <c r="DP2" s="249"/>
      <c r="DQ2" s="826" t="s">
        <v>371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374</v>
      </c>
      <c r="B5" s="821"/>
      <c r="C5" s="821"/>
      <c r="D5" s="821"/>
      <c r="E5" s="821"/>
      <c r="F5" s="821"/>
      <c r="G5" s="821"/>
      <c r="H5" s="821"/>
      <c r="I5" s="821"/>
      <c r="J5" s="821"/>
      <c r="K5" s="821"/>
      <c r="L5" s="821"/>
      <c r="M5" s="821"/>
      <c r="N5" s="821"/>
      <c r="O5" s="821"/>
      <c r="P5" s="822"/>
      <c r="Q5" s="797" t="s">
        <v>375</v>
      </c>
      <c r="R5" s="798"/>
      <c r="S5" s="798"/>
      <c r="T5" s="798"/>
      <c r="U5" s="799"/>
      <c r="V5" s="797" t="s">
        <v>376</v>
      </c>
      <c r="W5" s="798"/>
      <c r="X5" s="798"/>
      <c r="Y5" s="798"/>
      <c r="Z5" s="799"/>
      <c r="AA5" s="797" t="s">
        <v>377</v>
      </c>
      <c r="AB5" s="798"/>
      <c r="AC5" s="798"/>
      <c r="AD5" s="798"/>
      <c r="AE5" s="798"/>
      <c r="AF5" s="830" t="s">
        <v>378</v>
      </c>
      <c r="AG5" s="798"/>
      <c r="AH5" s="798"/>
      <c r="AI5" s="798"/>
      <c r="AJ5" s="809"/>
      <c r="AK5" s="798" t="s">
        <v>379</v>
      </c>
      <c r="AL5" s="798"/>
      <c r="AM5" s="798"/>
      <c r="AN5" s="798"/>
      <c r="AO5" s="799"/>
      <c r="AP5" s="797" t="s">
        <v>380</v>
      </c>
      <c r="AQ5" s="798"/>
      <c r="AR5" s="798"/>
      <c r="AS5" s="798"/>
      <c r="AT5" s="799"/>
      <c r="AU5" s="797" t="s">
        <v>381</v>
      </c>
      <c r="AV5" s="798"/>
      <c r="AW5" s="798"/>
      <c r="AX5" s="798"/>
      <c r="AY5" s="809"/>
      <c r="AZ5" s="256"/>
      <c r="BA5" s="256"/>
      <c r="BB5" s="256"/>
      <c r="BC5" s="256"/>
      <c r="BD5" s="256"/>
      <c r="BE5" s="257"/>
      <c r="BF5" s="257"/>
      <c r="BG5" s="257"/>
      <c r="BH5" s="257"/>
      <c r="BI5" s="257"/>
      <c r="BJ5" s="257"/>
      <c r="BK5" s="257"/>
      <c r="BL5" s="257"/>
      <c r="BM5" s="257"/>
      <c r="BN5" s="257"/>
      <c r="BO5" s="257"/>
      <c r="BP5" s="257"/>
      <c r="BQ5" s="820" t="s">
        <v>382</v>
      </c>
      <c r="BR5" s="821"/>
      <c r="BS5" s="821"/>
      <c r="BT5" s="821"/>
      <c r="BU5" s="821"/>
      <c r="BV5" s="821"/>
      <c r="BW5" s="821"/>
      <c r="BX5" s="821"/>
      <c r="BY5" s="821"/>
      <c r="BZ5" s="821"/>
      <c r="CA5" s="821"/>
      <c r="CB5" s="821"/>
      <c r="CC5" s="821"/>
      <c r="CD5" s="821"/>
      <c r="CE5" s="821"/>
      <c r="CF5" s="821"/>
      <c r="CG5" s="822"/>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03" t="s">
        <v>388</v>
      </c>
      <c r="DH5" s="804"/>
      <c r="DI5" s="804"/>
      <c r="DJ5" s="804"/>
      <c r="DK5" s="805"/>
      <c r="DL5" s="803" t="s">
        <v>389</v>
      </c>
      <c r="DM5" s="804"/>
      <c r="DN5" s="804"/>
      <c r="DO5" s="804"/>
      <c r="DP5" s="805"/>
      <c r="DQ5" s="797" t="s">
        <v>390</v>
      </c>
      <c r="DR5" s="798"/>
      <c r="DS5" s="798"/>
      <c r="DT5" s="798"/>
      <c r="DU5" s="799"/>
      <c r="DV5" s="797" t="s">
        <v>381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391</v>
      </c>
      <c r="C7" s="812"/>
      <c r="D7" s="812"/>
      <c r="E7" s="812"/>
      <c r="F7" s="812"/>
      <c r="G7" s="812"/>
      <c r="H7" s="812"/>
      <c r="I7" s="812"/>
      <c r="J7" s="812"/>
      <c r="K7" s="812"/>
      <c r="L7" s="812"/>
      <c r="M7" s="812"/>
      <c r="N7" s="812"/>
      <c r="O7" s="812"/>
      <c r="P7" s="813"/>
      <c r="Q7" s="814">
        <v>6071</v>
      </c>
      <c r="R7" s="815"/>
      <c r="S7" s="815"/>
      <c r="T7" s="815"/>
      <c r="U7" s="815"/>
      <c r="V7" s="815">
        <v>5865</v>
      </c>
      <c r="W7" s="815"/>
      <c r="X7" s="815"/>
      <c r="Y7" s="815"/>
      <c r="Z7" s="815"/>
      <c r="AA7" s="815">
        <v>207</v>
      </c>
      <c r="AB7" s="815"/>
      <c r="AC7" s="815"/>
      <c r="AD7" s="815"/>
      <c r="AE7" s="816"/>
      <c r="AF7" s="817">
        <v>158</v>
      </c>
      <c r="AG7" s="818"/>
      <c r="AH7" s="818"/>
      <c r="AI7" s="818"/>
      <c r="AJ7" s="819"/>
      <c r="AK7" s="854">
        <v>103</v>
      </c>
      <c r="AL7" s="855"/>
      <c r="AM7" s="855"/>
      <c r="AN7" s="855"/>
      <c r="AO7" s="855"/>
      <c r="AP7" s="855">
        <v>3842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393</v>
      </c>
      <c r="B23" s="870" t="s">
        <v>394</v>
      </c>
      <c r="C23" s="871"/>
      <c r="D23" s="871"/>
      <c r="E23" s="871"/>
      <c r="F23" s="871"/>
      <c r="G23" s="871"/>
      <c r="H23" s="871"/>
      <c r="I23" s="871"/>
      <c r="J23" s="871"/>
      <c r="K23" s="871"/>
      <c r="L23" s="871"/>
      <c r="M23" s="871"/>
      <c r="N23" s="871"/>
      <c r="O23" s="871"/>
      <c r="P23" s="872"/>
      <c r="Q23" s="873">
        <v>6071</v>
      </c>
      <c r="R23" s="874"/>
      <c r="S23" s="874"/>
      <c r="T23" s="874"/>
      <c r="U23" s="874"/>
      <c r="V23" s="874">
        <v>5865</v>
      </c>
      <c r="W23" s="874"/>
      <c r="X23" s="874"/>
      <c r="Y23" s="874"/>
      <c r="Z23" s="874"/>
      <c r="AA23" s="874">
        <v>207</v>
      </c>
      <c r="AB23" s="874"/>
      <c r="AC23" s="874"/>
      <c r="AD23" s="874"/>
      <c r="AE23" s="875"/>
      <c r="AF23" s="876">
        <v>158</v>
      </c>
      <c r="AG23" s="874"/>
      <c r="AH23" s="874"/>
      <c r="AI23" s="874"/>
      <c r="AJ23" s="877"/>
      <c r="AK23" s="878"/>
      <c r="AL23" s="879"/>
      <c r="AM23" s="879"/>
      <c r="AN23" s="879"/>
      <c r="AO23" s="879"/>
      <c r="AP23" s="874">
        <v>3842</v>
      </c>
      <c r="AQ23" s="874"/>
      <c r="AR23" s="874"/>
      <c r="AS23" s="874"/>
      <c r="AT23" s="874"/>
      <c r="AU23" s="880"/>
      <c r="AV23" s="880"/>
      <c r="AW23" s="880"/>
      <c r="AX23" s="880"/>
      <c r="AY23" s="881"/>
      <c r="AZ23" s="889" t="s">
        <v>178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374</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405</v>
      </c>
      <c r="C28" s="812"/>
      <c r="D28" s="812"/>
      <c r="E28" s="812"/>
      <c r="F28" s="812"/>
      <c r="G28" s="812"/>
      <c r="H28" s="812"/>
      <c r="I28" s="812"/>
      <c r="J28" s="812"/>
      <c r="K28" s="812"/>
      <c r="L28" s="812"/>
      <c r="M28" s="812"/>
      <c r="N28" s="812"/>
      <c r="O28" s="812"/>
      <c r="P28" s="813"/>
      <c r="Q28" s="904">
        <v>103</v>
      </c>
      <c r="R28" s="905"/>
      <c r="S28" s="905"/>
      <c r="T28" s="905"/>
      <c r="U28" s="905"/>
      <c r="V28" s="905">
        <v>103</v>
      </c>
      <c r="W28" s="905"/>
      <c r="X28" s="905"/>
      <c r="Y28" s="905"/>
      <c r="Z28" s="905"/>
      <c r="AA28" s="905">
        <v>1</v>
      </c>
      <c r="AB28" s="905"/>
      <c r="AC28" s="905"/>
      <c r="AD28" s="905"/>
      <c r="AE28" s="906"/>
      <c r="AF28" s="907">
        <v>1</v>
      </c>
      <c r="AG28" s="905"/>
      <c r="AH28" s="905"/>
      <c r="AI28" s="905"/>
      <c r="AJ28" s="908"/>
      <c r="AK28" s="909">
        <v>63</v>
      </c>
      <c r="AL28" s="910"/>
      <c r="AM28" s="910"/>
      <c r="AN28" s="910"/>
      <c r="AO28" s="910"/>
      <c r="AP28" s="910" t="s">
        <v>579</v>
      </c>
      <c r="AQ28" s="910"/>
      <c r="AR28" s="910"/>
      <c r="AS28" s="910"/>
      <c r="AT28" s="910"/>
      <c r="AU28" s="898" t="s">
        <v>579</v>
      </c>
      <c r="AV28" s="899"/>
      <c r="AW28" s="899"/>
      <c r="AX28" s="899"/>
      <c r="AY28" s="900"/>
      <c r="AZ28" s="901" t="s">
        <v>579</v>
      </c>
      <c r="BA28" s="901"/>
      <c r="BB28" s="901"/>
      <c r="BC28" s="901"/>
      <c r="BD28" s="901"/>
      <c r="BE28" s="902"/>
      <c r="BF28" s="902"/>
      <c r="BG28" s="902"/>
      <c r="BH28" s="902"/>
      <c r="BI28" s="903"/>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406</v>
      </c>
      <c r="C29" s="836"/>
      <c r="D29" s="836"/>
      <c r="E29" s="836"/>
      <c r="F29" s="836"/>
      <c r="G29" s="836"/>
      <c r="H29" s="836"/>
      <c r="I29" s="836"/>
      <c r="J29" s="836"/>
      <c r="K29" s="836"/>
      <c r="L29" s="836"/>
      <c r="M29" s="836"/>
      <c r="N29" s="836"/>
      <c r="O29" s="836"/>
      <c r="P29" s="837"/>
      <c r="Q29" s="838">
        <v>1203</v>
      </c>
      <c r="R29" s="839"/>
      <c r="S29" s="839"/>
      <c r="T29" s="839"/>
      <c r="U29" s="839"/>
      <c r="V29" s="839">
        <v>1161</v>
      </c>
      <c r="W29" s="839"/>
      <c r="X29" s="839"/>
      <c r="Y29" s="839"/>
      <c r="Z29" s="839"/>
      <c r="AA29" s="839">
        <v>43</v>
      </c>
      <c r="AB29" s="839"/>
      <c r="AC29" s="839"/>
      <c r="AD29" s="839"/>
      <c r="AE29" s="840"/>
      <c r="AF29" s="841">
        <v>43</v>
      </c>
      <c r="AG29" s="842"/>
      <c r="AH29" s="842"/>
      <c r="AI29" s="842"/>
      <c r="AJ29" s="843"/>
      <c r="AK29" s="913">
        <v>25</v>
      </c>
      <c r="AL29" s="914"/>
      <c r="AM29" s="914"/>
      <c r="AN29" s="914"/>
      <c r="AO29" s="914"/>
      <c r="AP29" s="915" t="s">
        <v>579</v>
      </c>
      <c r="AQ29" s="916"/>
      <c r="AR29" s="916"/>
      <c r="AS29" s="916"/>
      <c r="AT29" s="913"/>
      <c r="AU29" s="915" t="s">
        <v>579</v>
      </c>
      <c r="AV29" s="916"/>
      <c r="AW29" s="916"/>
      <c r="AX29" s="916"/>
      <c r="AY29" s="913"/>
      <c r="AZ29" s="917" t="s">
        <v>579</v>
      </c>
      <c r="BA29" s="917"/>
      <c r="BB29" s="917"/>
      <c r="BC29" s="917"/>
      <c r="BD29" s="917"/>
      <c r="BE29" s="911"/>
      <c r="BF29" s="911"/>
      <c r="BG29" s="911"/>
      <c r="BH29" s="911"/>
      <c r="BI29" s="912"/>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407</v>
      </c>
      <c r="C30" s="836"/>
      <c r="D30" s="836"/>
      <c r="E30" s="836"/>
      <c r="F30" s="836"/>
      <c r="G30" s="836"/>
      <c r="H30" s="836"/>
      <c r="I30" s="836"/>
      <c r="J30" s="836"/>
      <c r="K30" s="836"/>
      <c r="L30" s="836"/>
      <c r="M30" s="836"/>
      <c r="N30" s="836"/>
      <c r="O30" s="836"/>
      <c r="P30" s="837"/>
      <c r="Q30" s="838">
        <v>94</v>
      </c>
      <c r="R30" s="839"/>
      <c r="S30" s="839"/>
      <c r="T30" s="839"/>
      <c r="U30" s="839"/>
      <c r="V30" s="839">
        <v>93</v>
      </c>
      <c r="W30" s="839"/>
      <c r="X30" s="839"/>
      <c r="Y30" s="839"/>
      <c r="Z30" s="839"/>
      <c r="AA30" s="839">
        <v>1</v>
      </c>
      <c r="AB30" s="839"/>
      <c r="AC30" s="839"/>
      <c r="AD30" s="839"/>
      <c r="AE30" s="840"/>
      <c r="AF30" s="841">
        <v>1</v>
      </c>
      <c r="AG30" s="842"/>
      <c r="AH30" s="842"/>
      <c r="AI30" s="842"/>
      <c r="AJ30" s="843"/>
      <c r="AK30" s="913">
        <v>33</v>
      </c>
      <c r="AL30" s="914"/>
      <c r="AM30" s="914"/>
      <c r="AN30" s="914"/>
      <c r="AO30" s="914"/>
      <c r="AP30" s="915" t="s">
        <v>579</v>
      </c>
      <c r="AQ30" s="916"/>
      <c r="AR30" s="916"/>
      <c r="AS30" s="916"/>
      <c r="AT30" s="913"/>
      <c r="AU30" s="915" t="s">
        <v>579</v>
      </c>
      <c r="AV30" s="916"/>
      <c r="AW30" s="916"/>
      <c r="AX30" s="916"/>
      <c r="AY30" s="913"/>
      <c r="AZ30" s="917" t="s">
        <v>579</v>
      </c>
      <c r="BA30" s="917"/>
      <c r="BB30" s="917"/>
      <c r="BC30" s="917"/>
      <c r="BD30" s="917"/>
      <c r="BE30" s="911"/>
      <c r="BF30" s="911"/>
      <c r="BG30" s="911"/>
      <c r="BH30" s="911"/>
      <c r="BI30" s="912"/>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408</v>
      </c>
      <c r="C31" s="836"/>
      <c r="D31" s="836"/>
      <c r="E31" s="836"/>
      <c r="F31" s="836"/>
      <c r="G31" s="836"/>
      <c r="H31" s="836"/>
      <c r="I31" s="836"/>
      <c r="J31" s="836"/>
      <c r="K31" s="836"/>
      <c r="L31" s="836"/>
      <c r="M31" s="836"/>
      <c r="N31" s="836"/>
      <c r="O31" s="836"/>
      <c r="P31" s="837"/>
      <c r="Q31" s="838">
        <v>1009</v>
      </c>
      <c r="R31" s="839"/>
      <c r="S31" s="839"/>
      <c r="T31" s="839"/>
      <c r="U31" s="839"/>
      <c r="V31" s="839">
        <v>1004</v>
      </c>
      <c r="W31" s="839"/>
      <c r="X31" s="839"/>
      <c r="Y31" s="839"/>
      <c r="Z31" s="839"/>
      <c r="AA31" s="839">
        <v>5</v>
      </c>
      <c r="AB31" s="839"/>
      <c r="AC31" s="839"/>
      <c r="AD31" s="839"/>
      <c r="AE31" s="840"/>
      <c r="AF31" s="841">
        <v>259</v>
      </c>
      <c r="AG31" s="842"/>
      <c r="AH31" s="842"/>
      <c r="AI31" s="842"/>
      <c r="AJ31" s="843"/>
      <c r="AK31" s="913">
        <v>246</v>
      </c>
      <c r="AL31" s="914"/>
      <c r="AM31" s="914"/>
      <c r="AN31" s="914"/>
      <c r="AO31" s="914"/>
      <c r="AP31" s="914">
        <v>548</v>
      </c>
      <c r="AQ31" s="914"/>
      <c r="AR31" s="914"/>
      <c r="AS31" s="914"/>
      <c r="AT31" s="914"/>
      <c r="AU31" s="914">
        <v>361</v>
      </c>
      <c r="AV31" s="914"/>
      <c r="AW31" s="914"/>
      <c r="AX31" s="914"/>
      <c r="AY31" s="914"/>
      <c r="AZ31" s="917" t="s">
        <v>579</v>
      </c>
      <c r="BA31" s="917"/>
      <c r="BB31" s="917"/>
      <c r="BC31" s="917"/>
      <c r="BD31" s="917"/>
      <c r="BE31" s="911" t="s">
        <v>409</v>
      </c>
      <c r="BF31" s="911"/>
      <c r="BG31" s="911"/>
      <c r="BH31" s="911"/>
      <c r="BI31" s="912"/>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410</v>
      </c>
      <c r="C32" s="836"/>
      <c r="D32" s="836"/>
      <c r="E32" s="836"/>
      <c r="F32" s="836"/>
      <c r="G32" s="836"/>
      <c r="H32" s="836"/>
      <c r="I32" s="836"/>
      <c r="J32" s="836"/>
      <c r="K32" s="836"/>
      <c r="L32" s="836"/>
      <c r="M32" s="836"/>
      <c r="N32" s="836"/>
      <c r="O32" s="836"/>
      <c r="P32" s="837"/>
      <c r="Q32" s="838">
        <v>345</v>
      </c>
      <c r="R32" s="839"/>
      <c r="S32" s="839"/>
      <c r="T32" s="839"/>
      <c r="U32" s="839"/>
      <c r="V32" s="839">
        <v>373</v>
      </c>
      <c r="W32" s="839"/>
      <c r="X32" s="839"/>
      <c r="Y32" s="839"/>
      <c r="Z32" s="839"/>
      <c r="AA32" s="839">
        <v>-28</v>
      </c>
      <c r="AB32" s="839"/>
      <c r="AC32" s="839"/>
      <c r="AD32" s="839"/>
      <c r="AE32" s="840"/>
      <c r="AF32" s="841">
        <v>151</v>
      </c>
      <c r="AG32" s="842"/>
      <c r="AH32" s="842"/>
      <c r="AI32" s="842"/>
      <c r="AJ32" s="843"/>
      <c r="AK32" s="913">
        <v>198</v>
      </c>
      <c r="AL32" s="914"/>
      <c r="AM32" s="914"/>
      <c r="AN32" s="914"/>
      <c r="AO32" s="914"/>
      <c r="AP32" s="914">
        <v>1243</v>
      </c>
      <c r="AQ32" s="914"/>
      <c r="AR32" s="914"/>
      <c r="AS32" s="914"/>
      <c r="AT32" s="914"/>
      <c r="AU32" s="914">
        <v>1170</v>
      </c>
      <c r="AV32" s="914"/>
      <c r="AW32" s="914"/>
      <c r="AX32" s="914"/>
      <c r="AY32" s="914"/>
      <c r="AZ32" s="917" t="s">
        <v>579</v>
      </c>
      <c r="BA32" s="917"/>
      <c r="BB32" s="917"/>
      <c r="BC32" s="917"/>
      <c r="BD32" s="917"/>
      <c r="BE32" s="911" t="s">
        <v>409</v>
      </c>
      <c r="BF32" s="911"/>
      <c r="BG32" s="911"/>
      <c r="BH32" s="911"/>
      <c r="BI32" s="912"/>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411</v>
      </c>
      <c r="C33" s="836"/>
      <c r="D33" s="836"/>
      <c r="E33" s="836"/>
      <c r="F33" s="836"/>
      <c r="G33" s="836"/>
      <c r="H33" s="836"/>
      <c r="I33" s="836"/>
      <c r="J33" s="836"/>
      <c r="K33" s="836"/>
      <c r="L33" s="836"/>
      <c r="M33" s="836"/>
      <c r="N33" s="836"/>
      <c r="O33" s="836"/>
      <c r="P33" s="837"/>
      <c r="Q33" s="838">
        <v>104</v>
      </c>
      <c r="R33" s="839"/>
      <c r="S33" s="839"/>
      <c r="T33" s="839"/>
      <c r="U33" s="839"/>
      <c r="V33" s="839">
        <v>103</v>
      </c>
      <c r="W33" s="839"/>
      <c r="X33" s="839"/>
      <c r="Y33" s="839"/>
      <c r="Z33" s="839"/>
      <c r="AA33" s="839">
        <v>1</v>
      </c>
      <c r="AB33" s="839"/>
      <c r="AC33" s="839"/>
      <c r="AD33" s="839"/>
      <c r="AE33" s="840"/>
      <c r="AF33" s="841">
        <v>1</v>
      </c>
      <c r="AG33" s="842"/>
      <c r="AH33" s="842"/>
      <c r="AI33" s="842"/>
      <c r="AJ33" s="843"/>
      <c r="AK33" s="913">
        <v>82</v>
      </c>
      <c r="AL33" s="914"/>
      <c r="AM33" s="914"/>
      <c r="AN33" s="914"/>
      <c r="AO33" s="914"/>
      <c r="AP33" s="914">
        <v>868</v>
      </c>
      <c r="AQ33" s="914"/>
      <c r="AR33" s="914"/>
      <c r="AS33" s="914"/>
      <c r="AT33" s="914"/>
      <c r="AU33" s="914">
        <v>830</v>
      </c>
      <c r="AV33" s="914"/>
      <c r="AW33" s="914"/>
      <c r="AX33" s="914"/>
      <c r="AY33" s="914"/>
      <c r="AZ33" s="917" t="s">
        <v>579</v>
      </c>
      <c r="BA33" s="917"/>
      <c r="BB33" s="917"/>
      <c r="BC33" s="917"/>
      <c r="BD33" s="917"/>
      <c r="BE33" s="911" t="s">
        <v>412</v>
      </c>
      <c r="BF33" s="911"/>
      <c r="BG33" s="911"/>
      <c r="BH33" s="911"/>
      <c r="BI33" s="912"/>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413</v>
      </c>
      <c r="C34" s="836"/>
      <c r="D34" s="836"/>
      <c r="E34" s="836"/>
      <c r="F34" s="836"/>
      <c r="G34" s="836"/>
      <c r="H34" s="836"/>
      <c r="I34" s="836"/>
      <c r="J34" s="836"/>
      <c r="K34" s="836"/>
      <c r="L34" s="836"/>
      <c r="M34" s="836"/>
      <c r="N34" s="836"/>
      <c r="O34" s="836"/>
      <c r="P34" s="837"/>
      <c r="Q34" s="838">
        <v>121</v>
      </c>
      <c r="R34" s="839"/>
      <c r="S34" s="839"/>
      <c r="T34" s="839"/>
      <c r="U34" s="839"/>
      <c r="V34" s="839">
        <v>110</v>
      </c>
      <c r="W34" s="839"/>
      <c r="X34" s="839"/>
      <c r="Y34" s="839"/>
      <c r="Z34" s="839"/>
      <c r="AA34" s="839">
        <v>11</v>
      </c>
      <c r="AB34" s="839"/>
      <c r="AC34" s="839"/>
      <c r="AD34" s="839"/>
      <c r="AE34" s="840"/>
      <c r="AF34" s="841">
        <v>11</v>
      </c>
      <c r="AG34" s="842"/>
      <c r="AH34" s="842"/>
      <c r="AI34" s="842"/>
      <c r="AJ34" s="843"/>
      <c r="AK34" s="913">
        <v>52</v>
      </c>
      <c r="AL34" s="914"/>
      <c r="AM34" s="914"/>
      <c r="AN34" s="914"/>
      <c r="AO34" s="914"/>
      <c r="AP34" s="915" t="s">
        <v>579</v>
      </c>
      <c r="AQ34" s="916"/>
      <c r="AR34" s="916"/>
      <c r="AS34" s="916"/>
      <c r="AT34" s="913"/>
      <c r="AU34" s="914" t="s">
        <v>579</v>
      </c>
      <c r="AV34" s="914"/>
      <c r="AW34" s="914"/>
      <c r="AX34" s="914"/>
      <c r="AY34" s="914"/>
      <c r="AZ34" s="917" t="s">
        <v>579</v>
      </c>
      <c r="BA34" s="917"/>
      <c r="BB34" s="917"/>
      <c r="BC34" s="917"/>
      <c r="BD34" s="917"/>
      <c r="BE34" s="911" t="s">
        <v>412</v>
      </c>
      <c r="BF34" s="911"/>
      <c r="BG34" s="911"/>
      <c r="BH34" s="911"/>
      <c r="BI34" s="912"/>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3"/>
      <c r="AL35" s="914"/>
      <c r="AM35" s="914"/>
      <c r="AN35" s="914"/>
      <c r="AO35" s="914"/>
      <c r="AP35" s="914"/>
      <c r="AQ35" s="914"/>
      <c r="AR35" s="914"/>
      <c r="AS35" s="914"/>
      <c r="AT35" s="914"/>
      <c r="AU35" s="914"/>
      <c r="AV35" s="914"/>
      <c r="AW35" s="914"/>
      <c r="AX35" s="914"/>
      <c r="AY35" s="914"/>
      <c r="AZ35" s="917"/>
      <c r="BA35" s="917"/>
      <c r="BB35" s="917"/>
      <c r="BC35" s="917"/>
      <c r="BD35" s="917"/>
      <c r="BE35" s="911"/>
      <c r="BF35" s="911"/>
      <c r="BG35" s="911"/>
      <c r="BH35" s="911"/>
      <c r="BI35" s="912"/>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3"/>
      <c r="AL36" s="914"/>
      <c r="AM36" s="914"/>
      <c r="AN36" s="914"/>
      <c r="AO36" s="914"/>
      <c r="AP36" s="914"/>
      <c r="AQ36" s="914"/>
      <c r="AR36" s="914"/>
      <c r="AS36" s="914"/>
      <c r="AT36" s="914"/>
      <c r="AU36" s="914"/>
      <c r="AV36" s="914"/>
      <c r="AW36" s="914"/>
      <c r="AX36" s="914"/>
      <c r="AY36" s="914"/>
      <c r="AZ36" s="917"/>
      <c r="BA36" s="917"/>
      <c r="BB36" s="917"/>
      <c r="BC36" s="917"/>
      <c r="BD36" s="917"/>
      <c r="BE36" s="911"/>
      <c r="BF36" s="911"/>
      <c r="BG36" s="911"/>
      <c r="BH36" s="911"/>
      <c r="BI36" s="912"/>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3"/>
      <c r="AL37" s="914"/>
      <c r="AM37" s="914"/>
      <c r="AN37" s="914"/>
      <c r="AO37" s="914"/>
      <c r="AP37" s="914"/>
      <c r="AQ37" s="914"/>
      <c r="AR37" s="914"/>
      <c r="AS37" s="914"/>
      <c r="AT37" s="914"/>
      <c r="AU37" s="914"/>
      <c r="AV37" s="914"/>
      <c r="AW37" s="914"/>
      <c r="AX37" s="914"/>
      <c r="AY37" s="914"/>
      <c r="AZ37" s="917"/>
      <c r="BA37" s="917"/>
      <c r="BB37" s="917"/>
      <c r="BC37" s="917"/>
      <c r="BD37" s="917"/>
      <c r="BE37" s="911"/>
      <c r="BF37" s="911"/>
      <c r="BG37" s="911"/>
      <c r="BH37" s="911"/>
      <c r="BI37" s="912"/>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3"/>
      <c r="AL38" s="914"/>
      <c r="AM38" s="914"/>
      <c r="AN38" s="914"/>
      <c r="AO38" s="914"/>
      <c r="AP38" s="914"/>
      <c r="AQ38" s="914"/>
      <c r="AR38" s="914"/>
      <c r="AS38" s="914"/>
      <c r="AT38" s="914"/>
      <c r="AU38" s="914"/>
      <c r="AV38" s="914"/>
      <c r="AW38" s="914"/>
      <c r="AX38" s="914"/>
      <c r="AY38" s="914"/>
      <c r="AZ38" s="917"/>
      <c r="BA38" s="917"/>
      <c r="BB38" s="917"/>
      <c r="BC38" s="917"/>
      <c r="BD38" s="917"/>
      <c r="BE38" s="911"/>
      <c r="BF38" s="911"/>
      <c r="BG38" s="911"/>
      <c r="BH38" s="911"/>
      <c r="BI38" s="912"/>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3"/>
      <c r="AL39" s="914"/>
      <c r="AM39" s="914"/>
      <c r="AN39" s="914"/>
      <c r="AO39" s="914"/>
      <c r="AP39" s="914"/>
      <c r="AQ39" s="914"/>
      <c r="AR39" s="914"/>
      <c r="AS39" s="914"/>
      <c r="AT39" s="914"/>
      <c r="AU39" s="914"/>
      <c r="AV39" s="914"/>
      <c r="AW39" s="914"/>
      <c r="AX39" s="914"/>
      <c r="AY39" s="914"/>
      <c r="AZ39" s="917"/>
      <c r="BA39" s="917"/>
      <c r="BB39" s="917"/>
      <c r="BC39" s="917"/>
      <c r="BD39" s="917"/>
      <c r="BE39" s="911"/>
      <c r="BF39" s="911"/>
      <c r="BG39" s="911"/>
      <c r="BH39" s="911"/>
      <c r="BI39" s="912"/>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3"/>
      <c r="AL40" s="914"/>
      <c r="AM40" s="914"/>
      <c r="AN40" s="914"/>
      <c r="AO40" s="914"/>
      <c r="AP40" s="914"/>
      <c r="AQ40" s="914"/>
      <c r="AR40" s="914"/>
      <c r="AS40" s="914"/>
      <c r="AT40" s="914"/>
      <c r="AU40" s="914"/>
      <c r="AV40" s="914"/>
      <c r="AW40" s="914"/>
      <c r="AX40" s="914"/>
      <c r="AY40" s="914"/>
      <c r="AZ40" s="917"/>
      <c r="BA40" s="917"/>
      <c r="BB40" s="917"/>
      <c r="BC40" s="917"/>
      <c r="BD40" s="917"/>
      <c r="BE40" s="911"/>
      <c r="BF40" s="911"/>
      <c r="BG40" s="911"/>
      <c r="BH40" s="911"/>
      <c r="BI40" s="912"/>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3"/>
      <c r="AL41" s="914"/>
      <c r="AM41" s="914"/>
      <c r="AN41" s="914"/>
      <c r="AO41" s="914"/>
      <c r="AP41" s="914"/>
      <c r="AQ41" s="914"/>
      <c r="AR41" s="914"/>
      <c r="AS41" s="914"/>
      <c r="AT41" s="914"/>
      <c r="AU41" s="914"/>
      <c r="AV41" s="914"/>
      <c r="AW41" s="914"/>
      <c r="AX41" s="914"/>
      <c r="AY41" s="914"/>
      <c r="AZ41" s="917"/>
      <c r="BA41" s="917"/>
      <c r="BB41" s="917"/>
      <c r="BC41" s="917"/>
      <c r="BD41" s="917"/>
      <c r="BE41" s="911"/>
      <c r="BF41" s="911"/>
      <c r="BG41" s="911"/>
      <c r="BH41" s="911"/>
      <c r="BI41" s="912"/>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3"/>
      <c r="AL42" s="914"/>
      <c r="AM42" s="914"/>
      <c r="AN42" s="914"/>
      <c r="AO42" s="914"/>
      <c r="AP42" s="914"/>
      <c r="AQ42" s="914"/>
      <c r="AR42" s="914"/>
      <c r="AS42" s="914"/>
      <c r="AT42" s="914"/>
      <c r="AU42" s="914"/>
      <c r="AV42" s="914"/>
      <c r="AW42" s="914"/>
      <c r="AX42" s="914"/>
      <c r="AY42" s="914"/>
      <c r="AZ42" s="917"/>
      <c r="BA42" s="917"/>
      <c r="BB42" s="917"/>
      <c r="BC42" s="917"/>
      <c r="BD42" s="917"/>
      <c r="BE42" s="911"/>
      <c r="BF42" s="911"/>
      <c r="BG42" s="911"/>
      <c r="BH42" s="911"/>
      <c r="BI42" s="912"/>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3"/>
      <c r="AL43" s="914"/>
      <c r="AM43" s="914"/>
      <c r="AN43" s="914"/>
      <c r="AO43" s="914"/>
      <c r="AP43" s="914"/>
      <c r="AQ43" s="914"/>
      <c r="AR43" s="914"/>
      <c r="AS43" s="914"/>
      <c r="AT43" s="914"/>
      <c r="AU43" s="914"/>
      <c r="AV43" s="914"/>
      <c r="AW43" s="914"/>
      <c r="AX43" s="914"/>
      <c r="AY43" s="914"/>
      <c r="AZ43" s="917"/>
      <c r="BA43" s="917"/>
      <c r="BB43" s="917"/>
      <c r="BC43" s="917"/>
      <c r="BD43" s="917"/>
      <c r="BE43" s="911"/>
      <c r="BF43" s="911"/>
      <c r="BG43" s="911"/>
      <c r="BH43" s="911"/>
      <c r="BI43" s="912"/>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3"/>
      <c r="AL44" s="914"/>
      <c r="AM44" s="914"/>
      <c r="AN44" s="914"/>
      <c r="AO44" s="914"/>
      <c r="AP44" s="914"/>
      <c r="AQ44" s="914"/>
      <c r="AR44" s="914"/>
      <c r="AS44" s="914"/>
      <c r="AT44" s="914"/>
      <c r="AU44" s="914"/>
      <c r="AV44" s="914"/>
      <c r="AW44" s="914"/>
      <c r="AX44" s="914"/>
      <c r="AY44" s="914"/>
      <c r="AZ44" s="917"/>
      <c r="BA44" s="917"/>
      <c r="BB44" s="917"/>
      <c r="BC44" s="917"/>
      <c r="BD44" s="917"/>
      <c r="BE44" s="911"/>
      <c r="BF44" s="911"/>
      <c r="BG44" s="911"/>
      <c r="BH44" s="911"/>
      <c r="BI44" s="912"/>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3"/>
      <c r="AL45" s="914"/>
      <c r="AM45" s="914"/>
      <c r="AN45" s="914"/>
      <c r="AO45" s="914"/>
      <c r="AP45" s="914"/>
      <c r="AQ45" s="914"/>
      <c r="AR45" s="914"/>
      <c r="AS45" s="914"/>
      <c r="AT45" s="914"/>
      <c r="AU45" s="914"/>
      <c r="AV45" s="914"/>
      <c r="AW45" s="914"/>
      <c r="AX45" s="914"/>
      <c r="AY45" s="914"/>
      <c r="AZ45" s="917"/>
      <c r="BA45" s="917"/>
      <c r="BB45" s="917"/>
      <c r="BC45" s="917"/>
      <c r="BD45" s="917"/>
      <c r="BE45" s="911"/>
      <c r="BF45" s="911"/>
      <c r="BG45" s="911"/>
      <c r="BH45" s="911"/>
      <c r="BI45" s="912"/>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3"/>
      <c r="AL46" s="914"/>
      <c r="AM46" s="914"/>
      <c r="AN46" s="914"/>
      <c r="AO46" s="914"/>
      <c r="AP46" s="914"/>
      <c r="AQ46" s="914"/>
      <c r="AR46" s="914"/>
      <c r="AS46" s="914"/>
      <c r="AT46" s="914"/>
      <c r="AU46" s="914"/>
      <c r="AV46" s="914"/>
      <c r="AW46" s="914"/>
      <c r="AX46" s="914"/>
      <c r="AY46" s="914"/>
      <c r="AZ46" s="917"/>
      <c r="BA46" s="917"/>
      <c r="BB46" s="917"/>
      <c r="BC46" s="917"/>
      <c r="BD46" s="917"/>
      <c r="BE46" s="911"/>
      <c r="BF46" s="911"/>
      <c r="BG46" s="911"/>
      <c r="BH46" s="911"/>
      <c r="BI46" s="912"/>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3"/>
      <c r="AL47" s="914"/>
      <c r="AM47" s="914"/>
      <c r="AN47" s="914"/>
      <c r="AO47" s="914"/>
      <c r="AP47" s="914"/>
      <c r="AQ47" s="914"/>
      <c r="AR47" s="914"/>
      <c r="AS47" s="914"/>
      <c r="AT47" s="914"/>
      <c r="AU47" s="914"/>
      <c r="AV47" s="914"/>
      <c r="AW47" s="914"/>
      <c r="AX47" s="914"/>
      <c r="AY47" s="914"/>
      <c r="AZ47" s="917"/>
      <c r="BA47" s="917"/>
      <c r="BB47" s="917"/>
      <c r="BC47" s="917"/>
      <c r="BD47" s="917"/>
      <c r="BE47" s="911"/>
      <c r="BF47" s="911"/>
      <c r="BG47" s="911"/>
      <c r="BH47" s="911"/>
      <c r="BI47" s="912"/>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3"/>
      <c r="AL48" s="914"/>
      <c r="AM48" s="914"/>
      <c r="AN48" s="914"/>
      <c r="AO48" s="914"/>
      <c r="AP48" s="914"/>
      <c r="AQ48" s="914"/>
      <c r="AR48" s="914"/>
      <c r="AS48" s="914"/>
      <c r="AT48" s="914"/>
      <c r="AU48" s="914"/>
      <c r="AV48" s="914"/>
      <c r="AW48" s="914"/>
      <c r="AX48" s="914"/>
      <c r="AY48" s="914"/>
      <c r="AZ48" s="917"/>
      <c r="BA48" s="917"/>
      <c r="BB48" s="917"/>
      <c r="BC48" s="917"/>
      <c r="BD48" s="917"/>
      <c r="BE48" s="911"/>
      <c r="BF48" s="911"/>
      <c r="BG48" s="911"/>
      <c r="BH48" s="911"/>
      <c r="BI48" s="912"/>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3"/>
      <c r="AL49" s="914"/>
      <c r="AM49" s="914"/>
      <c r="AN49" s="914"/>
      <c r="AO49" s="914"/>
      <c r="AP49" s="914"/>
      <c r="AQ49" s="914"/>
      <c r="AR49" s="914"/>
      <c r="AS49" s="914"/>
      <c r="AT49" s="914"/>
      <c r="AU49" s="914"/>
      <c r="AV49" s="914"/>
      <c r="AW49" s="914"/>
      <c r="AX49" s="914"/>
      <c r="AY49" s="914"/>
      <c r="AZ49" s="917"/>
      <c r="BA49" s="917"/>
      <c r="BB49" s="917"/>
      <c r="BC49" s="917"/>
      <c r="BD49" s="917"/>
      <c r="BE49" s="911"/>
      <c r="BF49" s="911"/>
      <c r="BG49" s="911"/>
      <c r="BH49" s="911"/>
      <c r="BI49" s="912"/>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8"/>
      <c r="R50" s="919"/>
      <c r="S50" s="919"/>
      <c r="T50" s="919"/>
      <c r="U50" s="919"/>
      <c r="V50" s="919"/>
      <c r="W50" s="919"/>
      <c r="X50" s="919"/>
      <c r="Y50" s="919"/>
      <c r="Z50" s="919"/>
      <c r="AA50" s="919"/>
      <c r="AB50" s="919"/>
      <c r="AC50" s="919"/>
      <c r="AD50" s="919"/>
      <c r="AE50" s="920"/>
      <c r="AF50" s="841"/>
      <c r="AG50" s="842"/>
      <c r="AH50" s="842"/>
      <c r="AI50" s="842"/>
      <c r="AJ50" s="843"/>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8"/>
      <c r="R51" s="919"/>
      <c r="S51" s="919"/>
      <c r="T51" s="919"/>
      <c r="U51" s="919"/>
      <c r="V51" s="919"/>
      <c r="W51" s="919"/>
      <c r="X51" s="919"/>
      <c r="Y51" s="919"/>
      <c r="Z51" s="919"/>
      <c r="AA51" s="919"/>
      <c r="AB51" s="919"/>
      <c r="AC51" s="919"/>
      <c r="AD51" s="919"/>
      <c r="AE51" s="920"/>
      <c r="AF51" s="841"/>
      <c r="AG51" s="842"/>
      <c r="AH51" s="842"/>
      <c r="AI51" s="842"/>
      <c r="AJ51" s="843"/>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8"/>
      <c r="R52" s="919"/>
      <c r="S52" s="919"/>
      <c r="T52" s="919"/>
      <c r="U52" s="919"/>
      <c r="V52" s="919"/>
      <c r="W52" s="919"/>
      <c r="X52" s="919"/>
      <c r="Y52" s="919"/>
      <c r="Z52" s="919"/>
      <c r="AA52" s="919"/>
      <c r="AB52" s="919"/>
      <c r="AC52" s="919"/>
      <c r="AD52" s="919"/>
      <c r="AE52" s="920"/>
      <c r="AF52" s="841"/>
      <c r="AG52" s="842"/>
      <c r="AH52" s="842"/>
      <c r="AI52" s="842"/>
      <c r="AJ52" s="843"/>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8"/>
      <c r="R53" s="919"/>
      <c r="S53" s="919"/>
      <c r="T53" s="919"/>
      <c r="U53" s="919"/>
      <c r="V53" s="919"/>
      <c r="W53" s="919"/>
      <c r="X53" s="919"/>
      <c r="Y53" s="919"/>
      <c r="Z53" s="919"/>
      <c r="AA53" s="919"/>
      <c r="AB53" s="919"/>
      <c r="AC53" s="919"/>
      <c r="AD53" s="919"/>
      <c r="AE53" s="920"/>
      <c r="AF53" s="841"/>
      <c r="AG53" s="842"/>
      <c r="AH53" s="842"/>
      <c r="AI53" s="842"/>
      <c r="AJ53" s="843"/>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8"/>
      <c r="R54" s="919"/>
      <c r="S54" s="919"/>
      <c r="T54" s="919"/>
      <c r="U54" s="919"/>
      <c r="V54" s="919"/>
      <c r="W54" s="919"/>
      <c r="X54" s="919"/>
      <c r="Y54" s="919"/>
      <c r="Z54" s="919"/>
      <c r="AA54" s="919"/>
      <c r="AB54" s="919"/>
      <c r="AC54" s="919"/>
      <c r="AD54" s="919"/>
      <c r="AE54" s="920"/>
      <c r="AF54" s="841"/>
      <c r="AG54" s="842"/>
      <c r="AH54" s="842"/>
      <c r="AI54" s="842"/>
      <c r="AJ54" s="843"/>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8"/>
      <c r="R55" s="919"/>
      <c r="S55" s="919"/>
      <c r="T55" s="919"/>
      <c r="U55" s="919"/>
      <c r="V55" s="919"/>
      <c r="W55" s="919"/>
      <c r="X55" s="919"/>
      <c r="Y55" s="919"/>
      <c r="Z55" s="919"/>
      <c r="AA55" s="919"/>
      <c r="AB55" s="919"/>
      <c r="AC55" s="919"/>
      <c r="AD55" s="919"/>
      <c r="AE55" s="920"/>
      <c r="AF55" s="841"/>
      <c r="AG55" s="842"/>
      <c r="AH55" s="842"/>
      <c r="AI55" s="842"/>
      <c r="AJ55" s="843"/>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8"/>
      <c r="R56" s="919"/>
      <c r="S56" s="919"/>
      <c r="T56" s="919"/>
      <c r="U56" s="919"/>
      <c r="V56" s="919"/>
      <c r="W56" s="919"/>
      <c r="X56" s="919"/>
      <c r="Y56" s="919"/>
      <c r="Z56" s="919"/>
      <c r="AA56" s="919"/>
      <c r="AB56" s="919"/>
      <c r="AC56" s="919"/>
      <c r="AD56" s="919"/>
      <c r="AE56" s="920"/>
      <c r="AF56" s="841"/>
      <c r="AG56" s="842"/>
      <c r="AH56" s="842"/>
      <c r="AI56" s="842"/>
      <c r="AJ56" s="843"/>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8"/>
      <c r="R57" s="919"/>
      <c r="S57" s="919"/>
      <c r="T57" s="919"/>
      <c r="U57" s="919"/>
      <c r="V57" s="919"/>
      <c r="W57" s="919"/>
      <c r="X57" s="919"/>
      <c r="Y57" s="919"/>
      <c r="Z57" s="919"/>
      <c r="AA57" s="919"/>
      <c r="AB57" s="919"/>
      <c r="AC57" s="919"/>
      <c r="AD57" s="919"/>
      <c r="AE57" s="920"/>
      <c r="AF57" s="841"/>
      <c r="AG57" s="842"/>
      <c r="AH57" s="842"/>
      <c r="AI57" s="842"/>
      <c r="AJ57" s="843"/>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8"/>
      <c r="R58" s="919"/>
      <c r="S58" s="919"/>
      <c r="T58" s="919"/>
      <c r="U58" s="919"/>
      <c r="V58" s="919"/>
      <c r="W58" s="919"/>
      <c r="X58" s="919"/>
      <c r="Y58" s="919"/>
      <c r="Z58" s="919"/>
      <c r="AA58" s="919"/>
      <c r="AB58" s="919"/>
      <c r="AC58" s="919"/>
      <c r="AD58" s="919"/>
      <c r="AE58" s="920"/>
      <c r="AF58" s="841"/>
      <c r="AG58" s="842"/>
      <c r="AH58" s="842"/>
      <c r="AI58" s="842"/>
      <c r="AJ58" s="843"/>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8"/>
      <c r="R59" s="919"/>
      <c r="S59" s="919"/>
      <c r="T59" s="919"/>
      <c r="U59" s="919"/>
      <c r="V59" s="919"/>
      <c r="W59" s="919"/>
      <c r="X59" s="919"/>
      <c r="Y59" s="919"/>
      <c r="Z59" s="919"/>
      <c r="AA59" s="919"/>
      <c r="AB59" s="919"/>
      <c r="AC59" s="919"/>
      <c r="AD59" s="919"/>
      <c r="AE59" s="920"/>
      <c r="AF59" s="841"/>
      <c r="AG59" s="842"/>
      <c r="AH59" s="842"/>
      <c r="AI59" s="842"/>
      <c r="AJ59" s="843"/>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8"/>
      <c r="R60" s="919"/>
      <c r="S60" s="919"/>
      <c r="T60" s="919"/>
      <c r="U60" s="919"/>
      <c r="V60" s="919"/>
      <c r="W60" s="919"/>
      <c r="X60" s="919"/>
      <c r="Y60" s="919"/>
      <c r="Z60" s="919"/>
      <c r="AA60" s="919"/>
      <c r="AB60" s="919"/>
      <c r="AC60" s="919"/>
      <c r="AD60" s="919"/>
      <c r="AE60" s="920"/>
      <c r="AF60" s="841"/>
      <c r="AG60" s="842"/>
      <c r="AH60" s="842"/>
      <c r="AI60" s="842"/>
      <c r="AJ60" s="843"/>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8"/>
      <c r="R61" s="919"/>
      <c r="S61" s="919"/>
      <c r="T61" s="919"/>
      <c r="U61" s="919"/>
      <c r="V61" s="919"/>
      <c r="W61" s="919"/>
      <c r="X61" s="919"/>
      <c r="Y61" s="919"/>
      <c r="Z61" s="919"/>
      <c r="AA61" s="919"/>
      <c r="AB61" s="919"/>
      <c r="AC61" s="919"/>
      <c r="AD61" s="919"/>
      <c r="AE61" s="920"/>
      <c r="AF61" s="841"/>
      <c r="AG61" s="842"/>
      <c r="AH61" s="842"/>
      <c r="AI61" s="842"/>
      <c r="AJ61" s="843"/>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8"/>
      <c r="R62" s="919"/>
      <c r="S62" s="919"/>
      <c r="T62" s="919"/>
      <c r="U62" s="919"/>
      <c r="V62" s="919"/>
      <c r="W62" s="919"/>
      <c r="X62" s="919"/>
      <c r="Y62" s="919"/>
      <c r="Z62" s="919"/>
      <c r="AA62" s="919"/>
      <c r="AB62" s="919"/>
      <c r="AC62" s="919"/>
      <c r="AD62" s="919"/>
      <c r="AE62" s="920"/>
      <c r="AF62" s="841"/>
      <c r="AG62" s="842"/>
      <c r="AH62" s="842"/>
      <c r="AI62" s="842"/>
      <c r="AJ62" s="843"/>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393</v>
      </c>
      <c r="B63" s="870" t="s">
        <v>415</v>
      </c>
      <c r="C63" s="871"/>
      <c r="D63" s="871"/>
      <c r="E63" s="871"/>
      <c r="F63" s="871"/>
      <c r="G63" s="871"/>
      <c r="H63" s="871"/>
      <c r="I63" s="871"/>
      <c r="J63" s="871"/>
      <c r="K63" s="871"/>
      <c r="L63" s="871"/>
      <c r="M63" s="871"/>
      <c r="N63" s="871"/>
      <c r="O63" s="871"/>
      <c r="P63" s="872"/>
      <c r="Q63" s="923"/>
      <c r="R63" s="924"/>
      <c r="S63" s="924"/>
      <c r="T63" s="924"/>
      <c r="U63" s="924"/>
      <c r="V63" s="924"/>
      <c r="W63" s="924"/>
      <c r="X63" s="924"/>
      <c r="Y63" s="924"/>
      <c r="Z63" s="924"/>
      <c r="AA63" s="924"/>
      <c r="AB63" s="924"/>
      <c r="AC63" s="924"/>
      <c r="AD63" s="924"/>
      <c r="AE63" s="925"/>
      <c r="AF63" s="926">
        <v>466</v>
      </c>
      <c r="AG63" s="927"/>
      <c r="AH63" s="927"/>
      <c r="AI63" s="927"/>
      <c r="AJ63" s="928"/>
      <c r="AK63" s="929"/>
      <c r="AL63" s="924"/>
      <c r="AM63" s="924"/>
      <c r="AN63" s="924"/>
      <c r="AO63" s="924"/>
      <c r="AP63" s="927">
        <v>2659</v>
      </c>
      <c r="AQ63" s="927"/>
      <c r="AR63" s="927"/>
      <c r="AS63" s="927"/>
      <c r="AT63" s="927"/>
      <c r="AU63" s="927">
        <v>2361</v>
      </c>
      <c r="AV63" s="927"/>
      <c r="AW63" s="927"/>
      <c r="AX63" s="927"/>
      <c r="AY63" s="927"/>
      <c r="AZ63" s="931"/>
      <c r="BA63" s="931"/>
      <c r="BB63" s="931"/>
      <c r="BC63" s="931"/>
      <c r="BD63" s="931"/>
      <c r="BE63" s="932"/>
      <c r="BF63" s="932"/>
      <c r="BG63" s="932"/>
      <c r="BH63" s="932"/>
      <c r="BI63" s="933"/>
      <c r="BJ63" s="934" t="s">
        <v>178</v>
      </c>
      <c r="BK63" s="935"/>
      <c r="BL63" s="935"/>
      <c r="BM63" s="935"/>
      <c r="BN63" s="936"/>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398</v>
      </c>
      <c r="W66" s="798"/>
      <c r="X66" s="798"/>
      <c r="Y66" s="798"/>
      <c r="Z66" s="799"/>
      <c r="AA66" s="797" t="s">
        <v>399</v>
      </c>
      <c r="AB66" s="798"/>
      <c r="AC66" s="798"/>
      <c r="AD66" s="798"/>
      <c r="AE66" s="799"/>
      <c r="AF66" s="937" t="s">
        <v>419</v>
      </c>
      <c r="AG66" s="893"/>
      <c r="AH66" s="893"/>
      <c r="AI66" s="893"/>
      <c r="AJ66" s="938"/>
      <c r="AK66" s="797" t="s">
        <v>420</v>
      </c>
      <c r="AL66" s="821"/>
      <c r="AM66" s="821"/>
      <c r="AN66" s="821"/>
      <c r="AO66" s="822"/>
      <c r="AP66" s="797" t="s">
        <v>421</v>
      </c>
      <c r="AQ66" s="798"/>
      <c r="AR66" s="798"/>
      <c r="AS66" s="798"/>
      <c r="AT66" s="799"/>
      <c r="AU66" s="797" t="s">
        <v>422</v>
      </c>
      <c r="AV66" s="798"/>
      <c r="AW66" s="798"/>
      <c r="AX66" s="798"/>
      <c r="AY66" s="799"/>
      <c r="AZ66" s="797" t="s">
        <v>381</v>
      </c>
      <c r="BA66" s="798"/>
      <c r="BB66" s="798"/>
      <c r="BC66" s="798"/>
      <c r="BD66" s="809"/>
      <c r="BE66" s="265"/>
      <c r="BF66" s="265"/>
      <c r="BG66" s="265"/>
      <c r="BH66" s="265"/>
      <c r="BI66" s="265"/>
      <c r="BJ66" s="265"/>
      <c r="BK66" s="265"/>
      <c r="BL66" s="265"/>
      <c r="BM66" s="265"/>
      <c r="BN66" s="265"/>
      <c r="BO66" s="265"/>
      <c r="BP66" s="265"/>
      <c r="BQ66" s="262">
        <v>60</v>
      </c>
      <c r="BR66" s="267"/>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9"/>
      <c r="AG67" s="896"/>
      <c r="AH67" s="896"/>
      <c r="AI67" s="896"/>
      <c r="AJ67" s="940"/>
      <c r="AK67" s="941"/>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6"/>
    </row>
    <row r="68" spans="1:131" s="247" customFormat="1" ht="26.25" customHeight="1" thickTop="1">
      <c r="A68" s="258">
        <v>1</v>
      </c>
      <c r="B68" s="954" t="s">
        <v>580</v>
      </c>
      <c r="C68" s="955"/>
      <c r="D68" s="955"/>
      <c r="E68" s="955"/>
      <c r="F68" s="955"/>
      <c r="G68" s="955"/>
      <c r="H68" s="955"/>
      <c r="I68" s="955"/>
      <c r="J68" s="955"/>
      <c r="K68" s="955"/>
      <c r="L68" s="955"/>
      <c r="M68" s="955"/>
      <c r="N68" s="955"/>
      <c r="O68" s="955"/>
      <c r="P68" s="956"/>
      <c r="Q68" s="957">
        <v>1072</v>
      </c>
      <c r="R68" s="951"/>
      <c r="S68" s="951"/>
      <c r="T68" s="951"/>
      <c r="U68" s="951"/>
      <c r="V68" s="951">
        <v>1068</v>
      </c>
      <c r="W68" s="951"/>
      <c r="X68" s="951"/>
      <c r="Y68" s="951"/>
      <c r="Z68" s="951"/>
      <c r="AA68" s="951">
        <v>4</v>
      </c>
      <c r="AB68" s="951"/>
      <c r="AC68" s="951"/>
      <c r="AD68" s="951"/>
      <c r="AE68" s="951"/>
      <c r="AF68" s="951">
        <v>4</v>
      </c>
      <c r="AG68" s="951"/>
      <c r="AH68" s="951"/>
      <c r="AI68" s="951"/>
      <c r="AJ68" s="951"/>
      <c r="AK68" s="951" t="s">
        <v>589</v>
      </c>
      <c r="AL68" s="951"/>
      <c r="AM68" s="951"/>
      <c r="AN68" s="951"/>
      <c r="AO68" s="951"/>
      <c r="AP68" s="951" t="s">
        <v>589</v>
      </c>
      <c r="AQ68" s="951"/>
      <c r="AR68" s="951"/>
      <c r="AS68" s="951"/>
      <c r="AT68" s="951"/>
      <c r="AU68" s="951" t="s">
        <v>589</v>
      </c>
      <c r="AV68" s="951"/>
      <c r="AW68" s="951"/>
      <c r="AX68" s="951"/>
      <c r="AY68" s="951"/>
      <c r="AZ68" s="952"/>
      <c r="BA68" s="952"/>
      <c r="BB68" s="952"/>
      <c r="BC68" s="952"/>
      <c r="BD68" s="953"/>
      <c r="BE68" s="265"/>
      <c r="BF68" s="265"/>
      <c r="BG68" s="265"/>
      <c r="BH68" s="265"/>
      <c r="BI68" s="265"/>
      <c r="BJ68" s="265"/>
      <c r="BK68" s="265"/>
      <c r="BL68" s="265"/>
      <c r="BM68" s="265"/>
      <c r="BN68" s="265"/>
      <c r="BO68" s="265"/>
      <c r="BP68" s="265"/>
      <c r="BQ68" s="262">
        <v>62</v>
      </c>
      <c r="BR68" s="267"/>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6"/>
    </row>
    <row r="69" spans="1:131" s="247" customFormat="1" ht="26.25" customHeight="1">
      <c r="A69" s="261">
        <v>2</v>
      </c>
      <c r="B69" s="958" t="s">
        <v>581</v>
      </c>
      <c r="C69" s="959"/>
      <c r="D69" s="959"/>
      <c r="E69" s="959"/>
      <c r="F69" s="959"/>
      <c r="G69" s="959"/>
      <c r="H69" s="959"/>
      <c r="I69" s="959"/>
      <c r="J69" s="959"/>
      <c r="K69" s="959"/>
      <c r="L69" s="959"/>
      <c r="M69" s="959"/>
      <c r="N69" s="959"/>
      <c r="O69" s="959"/>
      <c r="P69" s="960"/>
      <c r="Q69" s="961">
        <v>83</v>
      </c>
      <c r="R69" s="914"/>
      <c r="S69" s="914"/>
      <c r="T69" s="914"/>
      <c r="U69" s="914"/>
      <c r="V69" s="914">
        <v>70</v>
      </c>
      <c r="W69" s="914"/>
      <c r="X69" s="914"/>
      <c r="Y69" s="914"/>
      <c r="Z69" s="914"/>
      <c r="AA69" s="914">
        <v>13</v>
      </c>
      <c r="AB69" s="914"/>
      <c r="AC69" s="914"/>
      <c r="AD69" s="914"/>
      <c r="AE69" s="914"/>
      <c r="AF69" s="914">
        <v>13</v>
      </c>
      <c r="AG69" s="914"/>
      <c r="AH69" s="914"/>
      <c r="AI69" s="914"/>
      <c r="AJ69" s="914"/>
      <c r="AK69" s="914" t="s">
        <v>589</v>
      </c>
      <c r="AL69" s="914"/>
      <c r="AM69" s="914"/>
      <c r="AN69" s="914"/>
      <c r="AO69" s="914"/>
      <c r="AP69" s="914" t="s">
        <v>589</v>
      </c>
      <c r="AQ69" s="914"/>
      <c r="AR69" s="914"/>
      <c r="AS69" s="914"/>
      <c r="AT69" s="914"/>
      <c r="AU69" s="914" t="s">
        <v>589</v>
      </c>
      <c r="AV69" s="914"/>
      <c r="AW69" s="914"/>
      <c r="AX69" s="914"/>
      <c r="AY69" s="914"/>
      <c r="AZ69" s="962"/>
      <c r="BA69" s="962"/>
      <c r="BB69" s="962"/>
      <c r="BC69" s="962"/>
      <c r="BD69" s="963"/>
      <c r="BE69" s="265"/>
      <c r="BF69" s="265"/>
      <c r="BG69" s="265"/>
      <c r="BH69" s="265"/>
      <c r="BI69" s="265"/>
      <c r="BJ69" s="265"/>
      <c r="BK69" s="265"/>
      <c r="BL69" s="265"/>
      <c r="BM69" s="265"/>
      <c r="BN69" s="265"/>
      <c r="BO69" s="265"/>
      <c r="BP69" s="265"/>
      <c r="BQ69" s="262">
        <v>63</v>
      </c>
      <c r="BR69" s="267"/>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6"/>
    </row>
    <row r="70" spans="1:131" s="247" customFormat="1" ht="26.25" customHeight="1">
      <c r="A70" s="261">
        <v>3</v>
      </c>
      <c r="B70" s="958" t="s">
        <v>582</v>
      </c>
      <c r="C70" s="959"/>
      <c r="D70" s="959"/>
      <c r="E70" s="959"/>
      <c r="F70" s="959"/>
      <c r="G70" s="959"/>
      <c r="H70" s="959"/>
      <c r="I70" s="959"/>
      <c r="J70" s="959"/>
      <c r="K70" s="959"/>
      <c r="L70" s="959"/>
      <c r="M70" s="959"/>
      <c r="N70" s="959"/>
      <c r="O70" s="959"/>
      <c r="P70" s="960"/>
      <c r="Q70" s="961">
        <v>7334</v>
      </c>
      <c r="R70" s="914"/>
      <c r="S70" s="914"/>
      <c r="T70" s="914"/>
      <c r="U70" s="914"/>
      <c r="V70" s="914">
        <v>6742</v>
      </c>
      <c r="W70" s="914"/>
      <c r="X70" s="914"/>
      <c r="Y70" s="914"/>
      <c r="Z70" s="914"/>
      <c r="AA70" s="914">
        <v>592</v>
      </c>
      <c r="AB70" s="914"/>
      <c r="AC70" s="914"/>
      <c r="AD70" s="914"/>
      <c r="AE70" s="914"/>
      <c r="AF70" s="914">
        <v>592</v>
      </c>
      <c r="AG70" s="914"/>
      <c r="AH70" s="914"/>
      <c r="AI70" s="914"/>
      <c r="AJ70" s="914"/>
      <c r="AK70" s="914" t="s">
        <v>589</v>
      </c>
      <c r="AL70" s="914"/>
      <c r="AM70" s="914"/>
      <c r="AN70" s="914"/>
      <c r="AO70" s="914"/>
      <c r="AP70" s="914" t="s">
        <v>589</v>
      </c>
      <c r="AQ70" s="914"/>
      <c r="AR70" s="914"/>
      <c r="AS70" s="914"/>
      <c r="AT70" s="914"/>
      <c r="AU70" s="914" t="s">
        <v>590</v>
      </c>
      <c r="AV70" s="914"/>
      <c r="AW70" s="914"/>
      <c r="AX70" s="914"/>
      <c r="AY70" s="914"/>
      <c r="AZ70" s="962"/>
      <c r="BA70" s="962"/>
      <c r="BB70" s="962"/>
      <c r="BC70" s="962"/>
      <c r="BD70" s="963"/>
      <c r="BE70" s="265"/>
      <c r="BF70" s="265"/>
      <c r="BG70" s="265"/>
      <c r="BH70" s="265"/>
      <c r="BI70" s="265"/>
      <c r="BJ70" s="265"/>
      <c r="BK70" s="265"/>
      <c r="BL70" s="265"/>
      <c r="BM70" s="265"/>
      <c r="BN70" s="265"/>
      <c r="BO70" s="265"/>
      <c r="BP70" s="265"/>
      <c r="BQ70" s="262">
        <v>64</v>
      </c>
      <c r="BR70" s="267"/>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6"/>
    </row>
    <row r="71" spans="1:131" s="247" customFormat="1" ht="26.25" customHeight="1">
      <c r="A71" s="261">
        <v>4</v>
      </c>
      <c r="B71" s="958" t="s">
        <v>583</v>
      </c>
      <c r="C71" s="959"/>
      <c r="D71" s="959"/>
      <c r="E71" s="959"/>
      <c r="F71" s="959"/>
      <c r="G71" s="959"/>
      <c r="H71" s="959"/>
      <c r="I71" s="959"/>
      <c r="J71" s="959"/>
      <c r="K71" s="959"/>
      <c r="L71" s="959"/>
      <c r="M71" s="959"/>
      <c r="N71" s="959"/>
      <c r="O71" s="959"/>
      <c r="P71" s="960"/>
      <c r="Q71" s="961">
        <v>35</v>
      </c>
      <c r="R71" s="914"/>
      <c r="S71" s="914"/>
      <c r="T71" s="914"/>
      <c r="U71" s="914"/>
      <c r="V71" s="914">
        <v>33</v>
      </c>
      <c r="W71" s="914"/>
      <c r="X71" s="914"/>
      <c r="Y71" s="914"/>
      <c r="Z71" s="914"/>
      <c r="AA71" s="914">
        <v>2</v>
      </c>
      <c r="AB71" s="914"/>
      <c r="AC71" s="914"/>
      <c r="AD71" s="914"/>
      <c r="AE71" s="914"/>
      <c r="AF71" s="914">
        <v>2</v>
      </c>
      <c r="AG71" s="914"/>
      <c r="AH71" s="914"/>
      <c r="AI71" s="914"/>
      <c r="AJ71" s="914"/>
      <c r="AK71" s="914">
        <v>8</v>
      </c>
      <c r="AL71" s="914"/>
      <c r="AM71" s="914"/>
      <c r="AN71" s="914"/>
      <c r="AO71" s="914"/>
      <c r="AP71" s="914" t="s">
        <v>589</v>
      </c>
      <c r="AQ71" s="914"/>
      <c r="AR71" s="914"/>
      <c r="AS71" s="914"/>
      <c r="AT71" s="914"/>
      <c r="AU71" s="914" t="s">
        <v>589</v>
      </c>
      <c r="AV71" s="914"/>
      <c r="AW71" s="914"/>
      <c r="AX71" s="914"/>
      <c r="AY71" s="914"/>
      <c r="AZ71" s="962"/>
      <c r="BA71" s="962"/>
      <c r="BB71" s="962"/>
      <c r="BC71" s="962"/>
      <c r="BD71" s="963"/>
      <c r="BE71" s="265"/>
      <c r="BF71" s="265"/>
      <c r="BG71" s="265"/>
      <c r="BH71" s="265"/>
      <c r="BI71" s="265"/>
      <c r="BJ71" s="265"/>
      <c r="BK71" s="265"/>
      <c r="BL71" s="265"/>
      <c r="BM71" s="265"/>
      <c r="BN71" s="265"/>
      <c r="BO71" s="265"/>
      <c r="BP71" s="265"/>
      <c r="BQ71" s="262">
        <v>65</v>
      </c>
      <c r="BR71" s="267"/>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6"/>
    </row>
    <row r="72" spans="1:131" s="247" customFormat="1" ht="26.25" customHeight="1">
      <c r="A72" s="261">
        <v>5</v>
      </c>
      <c r="B72" s="958" t="s">
        <v>584</v>
      </c>
      <c r="C72" s="959"/>
      <c r="D72" s="959"/>
      <c r="E72" s="959"/>
      <c r="F72" s="959"/>
      <c r="G72" s="959"/>
      <c r="H72" s="959"/>
      <c r="I72" s="959"/>
      <c r="J72" s="959"/>
      <c r="K72" s="959"/>
      <c r="L72" s="959"/>
      <c r="M72" s="959"/>
      <c r="N72" s="959"/>
      <c r="O72" s="959"/>
      <c r="P72" s="960"/>
      <c r="Q72" s="961">
        <v>3737</v>
      </c>
      <c r="R72" s="914"/>
      <c r="S72" s="914"/>
      <c r="T72" s="914"/>
      <c r="U72" s="914"/>
      <c r="V72" s="914">
        <v>3653</v>
      </c>
      <c r="W72" s="914"/>
      <c r="X72" s="914"/>
      <c r="Y72" s="914"/>
      <c r="Z72" s="914"/>
      <c r="AA72" s="914">
        <v>84</v>
      </c>
      <c r="AB72" s="914"/>
      <c r="AC72" s="914"/>
      <c r="AD72" s="914"/>
      <c r="AE72" s="914"/>
      <c r="AF72" s="914">
        <v>84</v>
      </c>
      <c r="AG72" s="914"/>
      <c r="AH72" s="914"/>
      <c r="AI72" s="914"/>
      <c r="AJ72" s="914"/>
      <c r="AK72" s="914">
        <v>17</v>
      </c>
      <c r="AL72" s="914"/>
      <c r="AM72" s="914"/>
      <c r="AN72" s="914"/>
      <c r="AO72" s="914"/>
      <c r="AP72" s="914">
        <v>1231</v>
      </c>
      <c r="AQ72" s="914"/>
      <c r="AR72" s="914"/>
      <c r="AS72" s="914"/>
      <c r="AT72" s="914"/>
      <c r="AU72" s="914">
        <v>35</v>
      </c>
      <c r="AV72" s="914"/>
      <c r="AW72" s="914"/>
      <c r="AX72" s="914"/>
      <c r="AY72" s="914"/>
      <c r="AZ72" s="962"/>
      <c r="BA72" s="962"/>
      <c r="BB72" s="962"/>
      <c r="BC72" s="962"/>
      <c r="BD72" s="963"/>
      <c r="BE72" s="265"/>
      <c r="BF72" s="265"/>
      <c r="BG72" s="265"/>
      <c r="BH72" s="265"/>
      <c r="BI72" s="265"/>
      <c r="BJ72" s="265"/>
      <c r="BK72" s="265"/>
      <c r="BL72" s="265"/>
      <c r="BM72" s="265"/>
      <c r="BN72" s="265"/>
      <c r="BO72" s="265"/>
      <c r="BP72" s="265"/>
      <c r="BQ72" s="262">
        <v>66</v>
      </c>
      <c r="BR72" s="267"/>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6"/>
    </row>
    <row r="73" spans="1:131" s="247" customFormat="1" ht="26.25" customHeight="1">
      <c r="A73" s="261">
        <v>6</v>
      </c>
      <c r="B73" s="958" t="s">
        <v>585</v>
      </c>
      <c r="C73" s="959"/>
      <c r="D73" s="959"/>
      <c r="E73" s="959"/>
      <c r="F73" s="959"/>
      <c r="G73" s="959"/>
      <c r="H73" s="959"/>
      <c r="I73" s="959"/>
      <c r="J73" s="959"/>
      <c r="K73" s="959"/>
      <c r="L73" s="959"/>
      <c r="M73" s="959"/>
      <c r="N73" s="959"/>
      <c r="O73" s="959"/>
      <c r="P73" s="960"/>
      <c r="Q73" s="961">
        <v>207</v>
      </c>
      <c r="R73" s="914"/>
      <c r="S73" s="914"/>
      <c r="T73" s="914"/>
      <c r="U73" s="914"/>
      <c r="V73" s="914">
        <v>177</v>
      </c>
      <c r="W73" s="914"/>
      <c r="X73" s="914"/>
      <c r="Y73" s="914"/>
      <c r="Z73" s="914"/>
      <c r="AA73" s="914">
        <v>30</v>
      </c>
      <c r="AB73" s="914"/>
      <c r="AC73" s="914"/>
      <c r="AD73" s="914"/>
      <c r="AE73" s="914"/>
      <c r="AF73" s="914">
        <v>30</v>
      </c>
      <c r="AG73" s="914"/>
      <c r="AH73" s="914"/>
      <c r="AI73" s="914"/>
      <c r="AJ73" s="914"/>
      <c r="AK73" s="914">
        <v>13</v>
      </c>
      <c r="AL73" s="914"/>
      <c r="AM73" s="914"/>
      <c r="AN73" s="914"/>
      <c r="AO73" s="914"/>
      <c r="AP73" s="914" t="s">
        <v>589</v>
      </c>
      <c r="AQ73" s="914"/>
      <c r="AR73" s="914"/>
      <c r="AS73" s="914"/>
      <c r="AT73" s="914"/>
      <c r="AU73" s="914" t="s">
        <v>589</v>
      </c>
      <c r="AV73" s="914"/>
      <c r="AW73" s="914"/>
      <c r="AX73" s="914"/>
      <c r="AY73" s="914"/>
      <c r="AZ73" s="962"/>
      <c r="BA73" s="962"/>
      <c r="BB73" s="962"/>
      <c r="BC73" s="962"/>
      <c r="BD73" s="963"/>
      <c r="BE73" s="265"/>
      <c r="BF73" s="265"/>
      <c r="BG73" s="265"/>
      <c r="BH73" s="265"/>
      <c r="BI73" s="265"/>
      <c r="BJ73" s="265"/>
      <c r="BK73" s="265"/>
      <c r="BL73" s="265"/>
      <c r="BM73" s="265"/>
      <c r="BN73" s="265"/>
      <c r="BO73" s="265"/>
      <c r="BP73" s="265"/>
      <c r="BQ73" s="262">
        <v>67</v>
      </c>
      <c r="BR73" s="267"/>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6"/>
    </row>
    <row r="74" spans="1:131" s="247" customFormat="1" ht="26.25" customHeight="1">
      <c r="A74" s="261">
        <v>7</v>
      </c>
      <c r="B74" s="958" t="s">
        <v>586</v>
      </c>
      <c r="C74" s="959"/>
      <c r="D74" s="959"/>
      <c r="E74" s="959"/>
      <c r="F74" s="959"/>
      <c r="G74" s="959"/>
      <c r="H74" s="959"/>
      <c r="I74" s="959"/>
      <c r="J74" s="959"/>
      <c r="K74" s="959"/>
      <c r="L74" s="959"/>
      <c r="M74" s="959"/>
      <c r="N74" s="959"/>
      <c r="O74" s="959"/>
      <c r="P74" s="960"/>
      <c r="Q74" s="961">
        <v>2831</v>
      </c>
      <c r="R74" s="914"/>
      <c r="S74" s="914"/>
      <c r="T74" s="914"/>
      <c r="U74" s="914"/>
      <c r="V74" s="914">
        <v>2480</v>
      </c>
      <c r="W74" s="914"/>
      <c r="X74" s="914"/>
      <c r="Y74" s="914"/>
      <c r="Z74" s="914"/>
      <c r="AA74" s="914">
        <v>351</v>
      </c>
      <c r="AB74" s="914"/>
      <c r="AC74" s="914"/>
      <c r="AD74" s="914"/>
      <c r="AE74" s="914"/>
      <c r="AF74" s="914">
        <v>335</v>
      </c>
      <c r="AG74" s="914"/>
      <c r="AH74" s="914"/>
      <c r="AI74" s="914"/>
      <c r="AJ74" s="914"/>
      <c r="AK74" s="914">
        <v>180</v>
      </c>
      <c r="AL74" s="914"/>
      <c r="AM74" s="914"/>
      <c r="AN74" s="914"/>
      <c r="AO74" s="914"/>
      <c r="AP74" s="914" t="s">
        <v>589</v>
      </c>
      <c r="AQ74" s="914"/>
      <c r="AR74" s="914"/>
      <c r="AS74" s="914"/>
      <c r="AT74" s="914"/>
      <c r="AU74" s="914" t="s">
        <v>590</v>
      </c>
      <c r="AV74" s="914"/>
      <c r="AW74" s="914"/>
      <c r="AX74" s="914"/>
      <c r="AY74" s="914"/>
      <c r="AZ74" s="962"/>
      <c r="BA74" s="962"/>
      <c r="BB74" s="962"/>
      <c r="BC74" s="962"/>
      <c r="BD74" s="963"/>
      <c r="BE74" s="265"/>
      <c r="BF74" s="265"/>
      <c r="BG74" s="265"/>
      <c r="BH74" s="265"/>
      <c r="BI74" s="265"/>
      <c r="BJ74" s="265"/>
      <c r="BK74" s="265"/>
      <c r="BL74" s="265"/>
      <c r="BM74" s="265"/>
      <c r="BN74" s="265"/>
      <c r="BO74" s="265"/>
      <c r="BP74" s="265"/>
      <c r="BQ74" s="262">
        <v>68</v>
      </c>
      <c r="BR74" s="267"/>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6"/>
    </row>
    <row r="75" spans="1:131" s="247" customFormat="1" ht="26.25" customHeight="1">
      <c r="A75" s="261">
        <v>8</v>
      </c>
      <c r="B75" s="958" t="s">
        <v>587</v>
      </c>
      <c r="C75" s="959"/>
      <c r="D75" s="959"/>
      <c r="E75" s="959"/>
      <c r="F75" s="959"/>
      <c r="G75" s="959"/>
      <c r="H75" s="959"/>
      <c r="I75" s="959"/>
      <c r="J75" s="959"/>
      <c r="K75" s="959"/>
      <c r="L75" s="959"/>
      <c r="M75" s="959"/>
      <c r="N75" s="959"/>
      <c r="O75" s="959"/>
      <c r="P75" s="960"/>
      <c r="Q75" s="964">
        <v>754</v>
      </c>
      <c r="R75" s="916"/>
      <c r="S75" s="916"/>
      <c r="T75" s="916"/>
      <c r="U75" s="913"/>
      <c r="V75" s="915">
        <v>715</v>
      </c>
      <c r="W75" s="916"/>
      <c r="X75" s="916"/>
      <c r="Y75" s="916"/>
      <c r="Z75" s="913"/>
      <c r="AA75" s="915">
        <v>40</v>
      </c>
      <c r="AB75" s="916"/>
      <c r="AC75" s="916"/>
      <c r="AD75" s="916"/>
      <c r="AE75" s="913"/>
      <c r="AF75" s="915">
        <v>40</v>
      </c>
      <c r="AG75" s="916"/>
      <c r="AH75" s="916"/>
      <c r="AI75" s="916"/>
      <c r="AJ75" s="913"/>
      <c r="AK75" s="915">
        <v>1</v>
      </c>
      <c r="AL75" s="916"/>
      <c r="AM75" s="916"/>
      <c r="AN75" s="916"/>
      <c r="AO75" s="913"/>
      <c r="AP75" s="915" t="s">
        <v>589</v>
      </c>
      <c r="AQ75" s="916"/>
      <c r="AR75" s="916"/>
      <c r="AS75" s="916"/>
      <c r="AT75" s="913"/>
      <c r="AU75" s="915" t="s">
        <v>589</v>
      </c>
      <c r="AV75" s="916"/>
      <c r="AW75" s="916"/>
      <c r="AX75" s="916"/>
      <c r="AY75" s="913"/>
      <c r="AZ75" s="962"/>
      <c r="BA75" s="962"/>
      <c r="BB75" s="962"/>
      <c r="BC75" s="962"/>
      <c r="BD75" s="963"/>
      <c r="BE75" s="265"/>
      <c r="BF75" s="265"/>
      <c r="BG75" s="265"/>
      <c r="BH75" s="265"/>
      <c r="BI75" s="265"/>
      <c r="BJ75" s="265"/>
      <c r="BK75" s="265"/>
      <c r="BL75" s="265"/>
      <c r="BM75" s="265"/>
      <c r="BN75" s="265"/>
      <c r="BO75" s="265"/>
      <c r="BP75" s="265"/>
      <c r="BQ75" s="262">
        <v>69</v>
      </c>
      <c r="BR75" s="267"/>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6"/>
    </row>
    <row r="76" spans="1:131" s="247" customFormat="1" ht="26.25" customHeight="1">
      <c r="A76" s="261">
        <v>9</v>
      </c>
      <c r="B76" s="958" t="s">
        <v>588</v>
      </c>
      <c r="C76" s="959"/>
      <c r="D76" s="959"/>
      <c r="E76" s="959"/>
      <c r="F76" s="959"/>
      <c r="G76" s="959"/>
      <c r="H76" s="959"/>
      <c r="I76" s="959"/>
      <c r="J76" s="959"/>
      <c r="K76" s="959"/>
      <c r="L76" s="959"/>
      <c r="M76" s="959"/>
      <c r="N76" s="959"/>
      <c r="O76" s="959"/>
      <c r="P76" s="960"/>
      <c r="Q76" s="964">
        <v>159119</v>
      </c>
      <c r="R76" s="916"/>
      <c r="S76" s="916"/>
      <c r="T76" s="916"/>
      <c r="U76" s="913"/>
      <c r="V76" s="915">
        <v>154694</v>
      </c>
      <c r="W76" s="916"/>
      <c r="X76" s="916"/>
      <c r="Y76" s="916"/>
      <c r="Z76" s="913"/>
      <c r="AA76" s="915">
        <v>4425</v>
      </c>
      <c r="AB76" s="916"/>
      <c r="AC76" s="916"/>
      <c r="AD76" s="916"/>
      <c r="AE76" s="913"/>
      <c r="AF76" s="915">
        <v>4425</v>
      </c>
      <c r="AG76" s="916"/>
      <c r="AH76" s="916"/>
      <c r="AI76" s="916"/>
      <c r="AJ76" s="913"/>
      <c r="AK76" s="915">
        <v>1792</v>
      </c>
      <c r="AL76" s="916"/>
      <c r="AM76" s="916"/>
      <c r="AN76" s="916"/>
      <c r="AO76" s="913"/>
      <c r="AP76" s="915" t="s">
        <v>589</v>
      </c>
      <c r="AQ76" s="916"/>
      <c r="AR76" s="916"/>
      <c r="AS76" s="916"/>
      <c r="AT76" s="913"/>
      <c r="AU76" s="915" t="s">
        <v>590</v>
      </c>
      <c r="AV76" s="916"/>
      <c r="AW76" s="916"/>
      <c r="AX76" s="916"/>
      <c r="AY76" s="913"/>
      <c r="AZ76" s="962"/>
      <c r="BA76" s="962"/>
      <c r="BB76" s="962"/>
      <c r="BC76" s="962"/>
      <c r="BD76" s="963"/>
      <c r="BE76" s="265"/>
      <c r="BF76" s="265"/>
      <c r="BG76" s="265"/>
      <c r="BH76" s="265"/>
      <c r="BI76" s="265"/>
      <c r="BJ76" s="265"/>
      <c r="BK76" s="265"/>
      <c r="BL76" s="265"/>
      <c r="BM76" s="265"/>
      <c r="BN76" s="265"/>
      <c r="BO76" s="265"/>
      <c r="BP76" s="265"/>
      <c r="BQ76" s="262">
        <v>70</v>
      </c>
      <c r="BR76" s="267"/>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6"/>
    </row>
    <row r="77" spans="1:131" s="247" customFormat="1" ht="26.25" customHeight="1">
      <c r="A77" s="261">
        <v>10</v>
      </c>
      <c r="B77" s="958"/>
      <c r="C77" s="959"/>
      <c r="D77" s="959"/>
      <c r="E77" s="959"/>
      <c r="F77" s="959"/>
      <c r="G77" s="959"/>
      <c r="H77" s="959"/>
      <c r="I77" s="959"/>
      <c r="J77" s="959"/>
      <c r="K77" s="959"/>
      <c r="L77" s="959"/>
      <c r="M77" s="959"/>
      <c r="N77" s="959"/>
      <c r="O77" s="959"/>
      <c r="P77" s="960"/>
      <c r="Q77" s="964"/>
      <c r="R77" s="916"/>
      <c r="S77" s="916"/>
      <c r="T77" s="916"/>
      <c r="U77" s="913"/>
      <c r="V77" s="915"/>
      <c r="W77" s="916"/>
      <c r="X77" s="916"/>
      <c r="Y77" s="916"/>
      <c r="Z77" s="913"/>
      <c r="AA77" s="915"/>
      <c r="AB77" s="916"/>
      <c r="AC77" s="916"/>
      <c r="AD77" s="916"/>
      <c r="AE77" s="913"/>
      <c r="AF77" s="915"/>
      <c r="AG77" s="916"/>
      <c r="AH77" s="916"/>
      <c r="AI77" s="916"/>
      <c r="AJ77" s="913"/>
      <c r="AK77" s="915"/>
      <c r="AL77" s="916"/>
      <c r="AM77" s="916"/>
      <c r="AN77" s="916"/>
      <c r="AO77" s="913"/>
      <c r="AP77" s="915"/>
      <c r="AQ77" s="916"/>
      <c r="AR77" s="916"/>
      <c r="AS77" s="916"/>
      <c r="AT77" s="913"/>
      <c r="AU77" s="915"/>
      <c r="AV77" s="916"/>
      <c r="AW77" s="916"/>
      <c r="AX77" s="916"/>
      <c r="AY77" s="913"/>
      <c r="AZ77" s="962"/>
      <c r="BA77" s="962"/>
      <c r="BB77" s="962"/>
      <c r="BC77" s="962"/>
      <c r="BD77" s="963"/>
      <c r="BE77" s="265"/>
      <c r="BF77" s="265"/>
      <c r="BG77" s="265"/>
      <c r="BH77" s="265"/>
      <c r="BI77" s="265"/>
      <c r="BJ77" s="265"/>
      <c r="BK77" s="265"/>
      <c r="BL77" s="265"/>
      <c r="BM77" s="265"/>
      <c r="BN77" s="265"/>
      <c r="BO77" s="265"/>
      <c r="BP77" s="265"/>
      <c r="BQ77" s="262">
        <v>71</v>
      </c>
      <c r="BR77" s="267"/>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6"/>
    </row>
    <row r="78" spans="1:131" s="247" customFormat="1" ht="26.25" customHeight="1">
      <c r="A78" s="261">
        <v>11</v>
      </c>
      <c r="B78" s="958"/>
      <c r="C78" s="959"/>
      <c r="D78" s="959"/>
      <c r="E78" s="959"/>
      <c r="F78" s="959"/>
      <c r="G78" s="959"/>
      <c r="H78" s="959"/>
      <c r="I78" s="959"/>
      <c r="J78" s="959"/>
      <c r="K78" s="959"/>
      <c r="L78" s="959"/>
      <c r="M78" s="959"/>
      <c r="N78" s="959"/>
      <c r="O78" s="959"/>
      <c r="P78" s="960"/>
      <c r="Q78" s="961"/>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2"/>
      <c r="BA78" s="962"/>
      <c r="BB78" s="962"/>
      <c r="BC78" s="962"/>
      <c r="BD78" s="963"/>
      <c r="BE78" s="265"/>
      <c r="BF78" s="265"/>
      <c r="BG78" s="265"/>
      <c r="BH78" s="265"/>
      <c r="BI78" s="265"/>
      <c r="BJ78" s="268"/>
      <c r="BK78" s="268"/>
      <c r="BL78" s="268"/>
      <c r="BM78" s="268"/>
      <c r="BN78" s="268"/>
      <c r="BO78" s="265"/>
      <c r="BP78" s="265"/>
      <c r="BQ78" s="262">
        <v>72</v>
      </c>
      <c r="BR78" s="267"/>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6"/>
    </row>
    <row r="79" spans="1:131" s="247" customFormat="1" ht="26.25" customHeight="1">
      <c r="A79" s="261">
        <v>12</v>
      </c>
      <c r="B79" s="958"/>
      <c r="C79" s="959"/>
      <c r="D79" s="959"/>
      <c r="E79" s="959"/>
      <c r="F79" s="959"/>
      <c r="G79" s="959"/>
      <c r="H79" s="959"/>
      <c r="I79" s="959"/>
      <c r="J79" s="959"/>
      <c r="K79" s="959"/>
      <c r="L79" s="959"/>
      <c r="M79" s="959"/>
      <c r="N79" s="959"/>
      <c r="O79" s="959"/>
      <c r="P79" s="960"/>
      <c r="Q79" s="96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2"/>
      <c r="BA79" s="962"/>
      <c r="BB79" s="962"/>
      <c r="BC79" s="962"/>
      <c r="BD79" s="963"/>
      <c r="BE79" s="265"/>
      <c r="BF79" s="265"/>
      <c r="BG79" s="265"/>
      <c r="BH79" s="265"/>
      <c r="BI79" s="265"/>
      <c r="BJ79" s="268"/>
      <c r="BK79" s="268"/>
      <c r="BL79" s="268"/>
      <c r="BM79" s="268"/>
      <c r="BN79" s="268"/>
      <c r="BO79" s="265"/>
      <c r="BP79" s="265"/>
      <c r="BQ79" s="262">
        <v>73</v>
      </c>
      <c r="BR79" s="267"/>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6"/>
    </row>
    <row r="80" spans="1:131" s="247" customFormat="1" ht="26.25" customHeight="1">
      <c r="A80" s="261">
        <v>13</v>
      </c>
      <c r="B80" s="958"/>
      <c r="C80" s="959"/>
      <c r="D80" s="959"/>
      <c r="E80" s="959"/>
      <c r="F80" s="959"/>
      <c r="G80" s="959"/>
      <c r="H80" s="959"/>
      <c r="I80" s="959"/>
      <c r="J80" s="959"/>
      <c r="K80" s="959"/>
      <c r="L80" s="959"/>
      <c r="M80" s="959"/>
      <c r="N80" s="959"/>
      <c r="O80" s="959"/>
      <c r="P80" s="960"/>
      <c r="Q80" s="96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2"/>
      <c r="BA80" s="962"/>
      <c r="BB80" s="962"/>
      <c r="BC80" s="962"/>
      <c r="BD80" s="963"/>
      <c r="BE80" s="265"/>
      <c r="BF80" s="265"/>
      <c r="BG80" s="265"/>
      <c r="BH80" s="265"/>
      <c r="BI80" s="265"/>
      <c r="BJ80" s="265"/>
      <c r="BK80" s="265"/>
      <c r="BL80" s="265"/>
      <c r="BM80" s="265"/>
      <c r="BN80" s="265"/>
      <c r="BO80" s="265"/>
      <c r="BP80" s="265"/>
      <c r="BQ80" s="262">
        <v>74</v>
      </c>
      <c r="BR80" s="267"/>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6"/>
    </row>
    <row r="81" spans="1:131" s="247" customFormat="1" ht="26.25" customHeight="1">
      <c r="A81" s="261">
        <v>14</v>
      </c>
      <c r="B81" s="958"/>
      <c r="C81" s="959"/>
      <c r="D81" s="959"/>
      <c r="E81" s="959"/>
      <c r="F81" s="959"/>
      <c r="G81" s="959"/>
      <c r="H81" s="959"/>
      <c r="I81" s="959"/>
      <c r="J81" s="959"/>
      <c r="K81" s="959"/>
      <c r="L81" s="959"/>
      <c r="M81" s="959"/>
      <c r="N81" s="959"/>
      <c r="O81" s="959"/>
      <c r="P81" s="960"/>
      <c r="Q81" s="96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2"/>
      <c r="BA81" s="962"/>
      <c r="BB81" s="962"/>
      <c r="BC81" s="962"/>
      <c r="BD81" s="963"/>
      <c r="BE81" s="265"/>
      <c r="BF81" s="265"/>
      <c r="BG81" s="265"/>
      <c r="BH81" s="265"/>
      <c r="BI81" s="265"/>
      <c r="BJ81" s="265"/>
      <c r="BK81" s="265"/>
      <c r="BL81" s="265"/>
      <c r="BM81" s="265"/>
      <c r="BN81" s="265"/>
      <c r="BO81" s="265"/>
      <c r="BP81" s="265"/>
      <c r="BQ81" s="262">
        <v>75</v>
      </c>
      <c r="BR81" s="267"/>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6"/>
    </row>
    <row r="82" spans="1:131" s="247" customFormat="1" ht="26.25" customHeight="1">
      <c r="A82" s="261">
        <v>15</v>
      </c>
      <c r="B82" s="958"/>
      <c r="C82" s="959"/>
      <c r="D82" s="959"/>
      <c r="E82" s="959"/>
      <c r="F82" s="959"/>
      <c r="G82" s="959"/>
      <c r="H82" s="959"/>
      <c r="I82" s="959"/>
      <c r="J82" s="959"/>
      <c r="K82" s="959"/>
      <c r="L82" s="959"/>
      <c r="M82" s="959"/>
      <c r="N82" s="959"/>
      <c r="O82" s="959"/>
      <c r="P82" s="960"/>
      <c r="Q82" s="96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2"/>
      <c r="BA82" s="962"/>
      <c r="BB82" s="962"/>
      <c r="BC82" s="962"/>
      <c r="BD82" s="963"/>
      <c r="BE82" s="265"/>
      <c r="BF82" s="265"/>
      <c r="BG82" s="265"/>
      <c r="BH82" s="265"/>
      <c r="BI82" s="265"/>
      <c r="BJ82" s="265"/>
      <c r="BK82" s="265"/>
      <c r="BL82" s="265"/>
      <c r="BM82" s="265"/>
      <c r="BN82" s="265"/>
      <c r="BO82" s="265"/>
      <c r="BP82" s="265"/>
      <c r="BQ82" s="262">
        <v>76</v>
      </c>
      <c r="BR82" s="267"/>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6"/>
    </row>
    <row r="83" spans="1:131" s="247" customFormat="1" ht="26.25" customHeight="1">
      <c r="A83" s="261">
        <v>16</v>
      </c>
      <c r="B83" s="958"/>
      <c r="C83" s="959"/>
      <c r="D83" s="959"/>
      <c r="E83" s="959"/>
      <c r="F83" s="959"/>
      <c r="G83" s="959"/>
      <c r="H83" s="959"/>
      <c r="I83" s="959"/>
      <c r="J83" s="959"/>
      <c r="K83" s="959"/>
      <c r="L83" s="959"/>
      <c r="M83" s="959"/>
      <c r="N83" s="959"/>
      <c r="O83" s="959"/>
      <c r="P83" s="960"/>
      <c r="Q83" s="96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2"/>
      <c r="BA83" s="962"/>
      <c r="BB83" s="962"/>
      <c r="BC83" s="962"/>
      <c r="BD83" s="963"/>
      <c r="BE83" s="265"/>
      <c r="BF83" s="265"/>
      <c r="BG83" s="265"/>
      <c r="BH83" s="265"/>
      <c r="BI83" s="265"/>
      <c r="BJ83" s="265"/>
      <c r="BK83" s="265"/>
      <c r="BL83" s="265"/>
      <c r="BM83" s="265"/>
      <c r="BN83" s="265"/>
      <c r="BO83" s="265"/>
      <c r="BP83" s="265"/>
      <c r="BQ83" s="262">
        <v>77</v>
      </c>
      <c r="BR83" s="267"/>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6"/>
    </row>
    <row r="84" spans="1:131" s="247" customFormat="1" ht="26.25" customHeight="1">
      <c r="A84" s="261">
        <v>17</v>
      </c>
      <c r="B84" s="958"/>
      <c r="C84" s="959"/>
      <c r="D84" s="959"/>
      <c r="E84" s="959"/>
      <c r="F84" s="959"/>
      <c r="G84" s="959"/>
      <c r="H84" s="959"/>
      <c r="I84" s="959"/>
      <c r="J84" s="959"/>
      <c r="K84" s="959"/>
      <c r="L84" s="959"/>
      <c r="M84" s="959"/>
      <c r="N84" s="959"/>
      <c r="O84" s="959"/>
      <c r="P84" s="960"/>
      <c r="Q84" s="96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2"/>
      <c r="BA84" s="962"/>
      <c r="BB84" s="962"/>
      <c r="BC84" s="962"/>
      <c r="BD84" s="963"/>
      <c r="BE84" s="265"/>
      <c r="BF84" s="265"/>
      <c r="BG84" s="265"/>
      <c r="BH84" s="265"/>
      <c r="BI84" s="265"/>
      <c r="BJ84" s="265"/>
      <c r="BK84" s="265"/>
      <c r="BL84" s="265"/>
      <c r="BM84" s="265"/>
      <c r="BN84" s="265"/>
      <c r="BO84" s="265"/>
      <c r="BP84" s="265"/>
      <c r="BQ84" s="262">
        <v>78</v>
      </c>
      <c r="BR84" s="267"/>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6"/>
    </row>
    <row r="85" spans="1:131" s="247" customFormat="1" ht="26.25" customHeight="1">
      <c r="A85" s="261">
        <v>18</v>
      </c>
      <c r="B85" s="958"/>
      <c r="C85" s="959"/>
      <c r="D85" s="959"/>
      <c r="E85" s="959"/>
      <c r="F85" s="959"/>
      <c r="G85" s="959"/>
      <c r="H85" s="959"/>
      <c r="I85" s="959"/>
      <c r="J85" s="959"/>
      <c r="K85" s="959"/>
      <c r="L85" s="959"/>
      <c r="M85" s="959"/>
      <c r="N85" s="959"/>
      <c r="O85" s="959"/>
      <c r="P85" s="960"/>
      <c r="Q85" s="96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2"/>
      <c r="BA85" s="962"/>
      <c r="BB85" s="962"/>
      <c r="BC85" s="962"/>
      <c r="BD85" s="963"/>
      <c r="BE85" s="265"/>
      <c r="BF85" s="265"/>
      <c r="BG85" s="265"/>
      <c r="BH85" s="265"/>
      <c r="BI85" s="265"/>
      <c r="BJ85" s="265"/>
      <c r="BK85" s="265"/>
      <c r="BL85" s="265"/>
      <c r="BM85" s="265"/>
      <c r="BN85" s="265"/>
      <c r="BO85" s="265"/>
      <c r="BP85" s="265"/>
      <c r="BQ85" s="262">
        <v>79</v>
      </c>
      <c r="BR85" s="267"/>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6"/>
    </row>
    <row r="86" spans="1:131" s="247" customFormat="1" ht="26.25" customHeight="1">
      <c r="A86" s="261">
        <v>19</v>
      </c>
      <c r="B86" s="958"/>
      <c r="C86" s="959"/>
      <c r="D86" s="959"/>
      <c r="E86" s="959"/>
      <c r="F86" s="959"/>
      <c r="G86" s="959"/>
      <c r="H86" s="959"/>
      <c r="I86" s="959"/>
      <c r="J86" s="959"/>
      <c r="K86" s="959"/>
      <c r="L86" s="959"/>
      <c r="M86" s="959"/>
      <c r="N86" s="959"/>
      <c r="O86" s="959"/>
      <c r="P86" s="960"/>
      <c r="Q86" s="96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2"/>
      <c r="BA86" s="962"/>
      <c r="BB86" s="962"/>
      <c r="BC86" s="962"/>
      <c r="BD86" s="963"/>
      <c r="BE86" s="265"/>
      <c r="BF86" s="265"/>
      <c r="BG86" s="265"/>
      <c r="BH86" s="265"/>
      <c r="BI86" s="265"/>
      <c r="BJ86" s="265"/>
      <c r="BK86" s="265"/>
      <c r="BL86" s="265"/>
      <c r="BM86" s="265"/>
      <c r="BN86" s="265"/>
      <c r="BO86" s="265"/>
      <c r="BP86" s="265"/>
      <c r="BQ86" s="262">
        <v>80</v>
      </c>
      <c r="BR86" s="267"/>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6"/>
    </row>
    <row r="88" spans="1:131" s="247" customFormat="1" ht="26.25" customHeight="1" thickBot="1">
      <c r="A88" s="264" t="s">
        <v>393</v>
      </c>
      <c r="B88" s="870" t="s">
        <v>423</v>
      </c>
      <c r="C88" s="871"/>
      <c r="D88" s="871"/>
      <c r="E88" s="871"/>
      <c r="F88" s="871"/>
      <c r="G88" s="871"/>
      <c r="H88" s="871"/>
      <c r="I88" s="871"/>
      <c r="J88" s="871"/>
      <c r="K88" s="871"/>
      <c r="L88" s="871"/>
      <c r="M88" s="871"/>
      <c r="N88" s="871"/>
      <c r="O88" s="871"/>
      <c r="P88" s="872"/>
      <c r="Q88" s="923"/>
      <c r="R88" s="924"/>
      <c r="S88" s="924"/>
      <c r="T88" s="924"/>
      <c r="U88" s="924"/>
      <c r="V88" s="924"/>
      <c r="W88" s="924"/>
      <c r="X88" s="924"/>
      <c r="Y88" s="924"/>
      <c r="Z88" s="924"/>
      <c r="AA88" s="924"/>
      <c r="AB88" s="924"/>
      <c r="AC88" s="924"/>
      <c r="AD88" s="924"/>
      <c r="AE88" s="924"/>
      <c r="AF88" s="927">
        <v>5525</v>
      </c>
      <c r="AG88" s="927"/>
      <c r="AH88" s="927"/>
      <c r="AI88" s="927"/>
      <c r="AJ88" s="927"/>
      <c r="AK88" s="924"/>
      <c r="AL88" s="924"/>
      <c r="AM88" s="924"/>
      <c r="AN88" s="924"/>
      <c r="AO88" s="924"/>
      <c r="AP88" s="927">
        <v>1231</v>
      </c>
      <c r="AQ88" s="927"/>
      <c r="AR88" s="927"/>
      <c r="AS88" s="927"/>
      <c r="AT88" s="927"/>
      <c r="AU88" s="927">
        <v>35</v>
      </c>
      <c r="AV88" s="927"/>
      <c r="AW88" s="927"/>
      <c r="AX88" s="927"/>
      <c r="AY88" s="927"/>
      <c r="AZ88" s="932"/>
      <c r="BA88" s="932"/>
      <c r="BB88" s="932"/>
      <c r="BC88" s="932"/>
      <c r="BD88" s="933"/>
      <c r="BE88" s="265"/>
      <c r="BF88" s="265"/>
      <c r="BG88" s="265"/>
      <c r="BH88" s="265"/>
      <c r="BI88" s="265"/>
      <c r="BJ88" s="265"/>
      <c r="BK88" s="265"/>
      <c r="BL88" s="265"/>
      <c r="BM88" s="265"/>
      <c r="BN88" s="265"/>
      <c r="BO88" s="265"/>
      <c r="BP88" s="265"/>
      <c r="BQ88" s="262">
        <v>82</v>
      </c>
      <c r="BR88" s="267"/>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424</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5"/>
      <c r="CT102" s="935"/>
      <c r="CU102" s="935"/>
      <c r="CV102" s="976"/>
      <c r="CW102" s="975"/>
      <c r="CX102" s="935"/>
      <c r="CY102" s="935"/>
      <c r="CZ102" s="935"/>
      <c r="DA102" s="976"/>
      <c r="DB102" s="975"/>
      <c r="DC102" s="935"/>
      <c r="DD102" s="935"/>
      <c r="DE102" s="935"/>
      <c r="DF102" s="976"/>
      <c r="DG102" s="975"/>
      <c r="DH102" s="935"/>
      <c r="DI102" s="935"/>
      <c r="DJ102" s="935"/>
      <c r="DK102" s="976"/>
      <c r="DL102" s="975"/>
      <c r="DM102" s="935"/>
      <c r="DN102" s="935"/>
      <c r="DO102" s="935"/>
      <c r="DP102" s="976"/>
      <c r="DQ102" s="975"/>
      <c r="DR102" s="935"/>
      <c r="DS102" s="935"/>
      <c r="DT102" s="935"/>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425</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426</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429</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430</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431</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432</v>
      </c>
      <c r="AB109" s="978"/>
      <c r="AC109" s="978"/>
      <c r="AD109" s="978"/>
      <c r="AE109" s="979"/>
      <c r="AF109" s="977" t="s">
        <v>312</v>
      </c>
      <c r="AG109" s="978"/>
      <c r="AH109" s="978"/>
      <c r="AI109" s="978"/>
      <c r="AJ109" s="979"/>
      <c r="AK109" s="977" t="s">
        <v>311</v>
      </c>
      <c r="AL109" s="978"/>
      <c r="AM109" s="978"/>
      <c r="AN109" s="978"/>
      <c r="AO109" s="979"/>
      <c r="AP109" s="977" t="s">
        <v>433</v>
      </c>
      <c r="AQ109" s="978"/>
      <c r="AR109" s="978"/>
      <c r="AS109" s="978"/>
      <c r="AT109" s="980"/>
      <c r="AU109" s="997" t="s">
        <v>431</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432</v>
      </c>
      <c r="BR109" s="978"/>
      <c r="BS109" s="978"/>
      <c r="BT109" s="978"/>
      <c r="BU109" s="979"/>
      <c r="BV109" s="977" t="s">
        <v>312</v>
      </c>
      <c r="BW109" s="978"/>
      <c r="BX109" s="978"/>
      <c r="BY109" s="978"/>
      <c r="BZ109" s="979"/>
      <c r="CA109" s="977" t="s">
        <v>311</v>
      </c>
      <c r="CB109" s="978"/>
      <c r="CC109" s="978"/>
      <c r="CD109" s="978"/>
      <c r="CE109" s="979"/>
      <c r="CF109" s="998" t="s">
        <v>433</v>
      </c>
      <c r="CG109" s="998"/>
      <c r="CH109" s="998"/>
      <c r="CI109" s="998"/>
      <c r="CJ109" s="998"/>
      <c r="CK109" s="977" t="s">
        <v>434</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432</v>
      </c>
      <c r="DH109" s="978"/>
      <c r="DI109" s="978"/>
      <c r="DJ109" s="978"/>
      <c r="DK109" s="979"/>
      <c r="DL109" s="977" t="s">
        <v>312</v>
      </c>
      <c r="DM109" s="978"/>
      <c r="DN109" s="978"/>
      <c r="DO109" s="978"/>
      <c r="DP109" s="979"/>
      <c r="DQ109" s="977" t="s">
        <v>311</v>
      </c>
      <c r="DR109" s="978"/>
      <c r="DS109" s="978"/>
      <c r="DT109" s="978"/>
      <c r="DU109" s="979"/>
      <c r="DV109" s="977" t="s">
        <v>433</v>
      </c>
      <c r="DW109" s="978"/>
      <c r="DX109" s="978"/>
      <c r="DY109" s="978"/>
      <c r="DZ109" s="980"/>
    </row>
    <row r="110" spans="1:131" s="246" customFormat="1" ht="26.25" customHeight="1">
      <c r="A110" s="981" t="s">
        <v>435</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508239</v>
      </c>
      <c r="AB110" s="985"/>
      <c r="AC110" s="985"/>
      <c r="AD110" s="985"/>
      <c r="AE110" s="986"/>
      <c r="AF110" s="987">
        <v>469903</v>
      </c>
      <c r="AG110" s="985"/>
      <c r="AH110" s="985"/>
      <c r="AI110" s="985"/>
      <c r="AJ110" s="986"/>
      <c r="AK110" s="987">
        <v>454253</v>
      </c>
      <c r="AL110" s="985"/>
      <c r="AM110" s="985"/>
      <c r="AN110" s="985"/>
      <c r="AO110" s="986"/>
      <c r="AP110" s="988">
        <v>14.9</v>
      </c>
      <c r="AQ110" s="989"/>
      <c r="AR110" s="989"/>
      <c r="AS110" s="989"/>
      <c r="AT110" s="990"/>
      <c r="AU110" s="991" t="s">
        <v>72</v>
      </c>
      <c r="AV110" s="992"/>
      <c r="AW110" s="992"/>
      <c r="AX110" s="992"/>
      <c r="AY110" s="992"/>
      <c r="AZ110" s="1033" t="s">
        <v>436</v>
      </c>
      <c r="BA110" s="982"/>
      <c r="BB110" s="982"/>
      <c r="BC110" s="982"/>
      <c r="BD110" s="982"/>
      <c r="BE110" s="982"/>
      <c r="BF110" s="982"/>
      <c r="BG110" s="982"/>
      <c r="BH110" s="982"/>
      <c r="BI110" s="982"/>
      <c r="BJ110" s="982"/>
      <c r="BK110" s="982"/>
      <c r="BL110" s="982"/>
      <c r="BM110" s="982"/>
      <c r="BN110" s="982"/>
      <c r="BO110" s="982"/>
      <c r="BP110" s="983"/>
      <c r="BQ110" s="1019">
        <v>3721677</v>
      </c>
      <c r="BR110" s="1020"/>
      <c r="BS110" s="1020"/>
      <c r="BT110" s="1020"/>
      <c r="BU110" s="1020"/>
      <c r="BV110" s="1020">
        <v>3800450</v>
      </c>
      <c r="BW110" s="1020"/>
      <c r="BX110" s="1020"/>
      <c r="BY110" s="1020"/>
      <c r="BZ110" s="1020"/>
      <c r="CA110" s="1020">
        <v>3841669</v>
      </c>
      <c r="CB110" s="1020"/>
      <c r="CC110" s="1020"/>
      <c r="CD110" s="1020"/>
      <c r="CE110" s="1020"/>
      <c r="CF110" s="1034">
        <v>125.9</v>
      </c>
      <c r="CG110" s="1035"/>
      <c r="CH110" s="1035"/>
      <c r="CI110" s="1035"/>
      <c r="CJ110" s="1035"/>
      <c r="CK110" s="1036" t="s">
        <v>437</v>
      </c>
      <c r="CL110" s="1037"/>
      <c r="CM110" s="1016" t="s">
        <v>438</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178</v>
      </c>
      <c r="DH110" s="1020"/>
      <c r="DI110" s="1020"/>
      <c r="DJ110" s="1020"/>
      <c r="DK110" s="1020"/>
      <c r="DL110" s="1020" t="s">
        <v>178</v>
      </c>
      <c r="DM110" s="1020"/>
      <c r="DN110" s="1020"/>
      <c r="DO110" s="1020"/>
      <c r="DP110" s="1020"/>
      <c r="DQ110" s="1020" t="s">
        <v>439</v>
      </c>
      <c r="DR110" s="1020"/>
      <c r="DS110" s="1020"/>
      <c r="DT110" s="1020"/>
      <c r="DU110" s="1020"/>
      <c r="DV110" s="1021" t="s">
        <v>178</v>
      </c>
      <c r="DW110" s="1021"/>
      <c r="DX110" s="1021"/>
      <c r="DY110" s="1021"/>
      <c r="DZ110" s="1022"/>
    </row>
    <row r="111" spans="1:131" s="246" customFormat="1" ht="26.25" customHeight="1">
      <c r="A111" s="1023" t="s">
        <v>440</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178</v>
      </c>
      <c r="AB111" s="1027"/>
      <c r="AC111" s="1027"/>
      <c r="AD111" s="1027"/>
      <c r="AE111" s="1028"/>
      <c r="AF111" s="1029" t="s">
        <v>439</v>
      </c>
      <c r="AG111" s="1027"/>
      <c r="AH111" s="1027"/>
      <c r="AI111" s="1027"/>
      <c r="AJ111" s="1028"/>
      <c r="AK111" s="1029" t="s">
        <v>178</v>
      </c>
      <c r="AL111" s="1027"/>
      <c r="AM111" s="1027"/>
      <c r="AN111" s="1027"/>
      <c r="AO111" s="1028"/>
      <c r="AP111" s="1030" t="s">
        <v>178</v>
      </c>
      <c r="AQ111" s="1031"/>
      <c r="AR111" s="1031"/>
      <c r="AS111" s="1031"/>
      <c r="AT111" s="1032"/>
      <c r="AU111" s="993"/>
      <c r="AV111" s="994"/>
      <c r="AW111" s="994"/>
      <c r="AX111" s="994"/>
      <c r="AY111" s="994"/>
      <c r="AZ111" s="1042" t="s">
        <v>441</v>
      </c>
      <c r="BA111" s="1043"/>
      <c r="BB111" s="1043"/>
      <c r="BC111" s="1043"/>
      <c r="BD111" s="1043"/>
      <c r="BE111" s="1043"/>
      <c r="BF111" s="1043"/>
      <c r="BG111" s="1043"/>
      <c r="BH111" s="1043"/>
      <c r="BI111" s="1043"/>
      <c r="BJ111" s="1043"/>
      <c r="BK111" s="1043"/>
      <c r="BL111" s="1043"/>
      <c r="BM111" s="1043"/>
      <c r="BN111" s="1043"/>
      <c r="BO111" s="1043"/>
      <c r="BP111" s="1044"/>
      <c r="BQ111" s="1012">
        <v>141385</v>
      </c>
      <c r="BR111" s="1013"/>
      <c r="BS111" s="1013"/>
      <c r="BT111" s="1013"/>
      <c r="BU111" s="1013"/>
      <c r="BV111" s="1013">
        <v>116957</v>
      </c>
      <c r="BW111" s="1013"/>
      <c r="BX111" s="1013"/>
      <c r="BY111" s="1013"/>
      <c r="BZ111" s="1013"/>
      <c r="CA111" s="1013">
        <v>92920</v>
      </c>
      <c r="CB111" s="1013"/>
      <c r="CC111" s="1013"/>
      <c r="CD111" s="1013"/>
      <c r="CE111" s="1013"/>
      <c r="CF111" s="1007">
        <v>3</v>
      </c>
      <c r="CG111" s="1008"/>
      <c r="CH111" s="1008"/>
      <c r="CI111" s="1008"/>
      <c r="CJ111" s="1008"/>
      <c r="CK111" s="1038"/>
      <c r="CL111" s="1039"/>
      <c r="CM111" s="1009" t="s">
        <v>442</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443</v>
      </c>
      <c r="DH111" s="1013"/>
      <c r="DI111" s="1013"/>
      <c r="DJ111" s="1013"/>
      <c r="DK111" s="1013"/>
      <c r="DL111" s="1013" t="s">
        <v>178</v>
      </c>
      <c r="DM111" s="1013"/>
      <c r="DN111" s="1013"/>
      <c r="DO111" s="1013"/>
      <c r="DP111" s="1013"/>
      <c r="DQ111" s="1013" t="s">
        <v>178</v>
      </c>
      <c r="DR111" s="1013"/>
      <c r="DS111" s="1013"/>
      <c r="DT111" s="1013"/>
      <c r="DU111" s="1013"/>
      <c r="DV111" s="1014" t="s">
        <v>178</v>
      </c>
      <c r="DW111" s="1014"/>
      <c r="DX111" s="1014"/>
      <c r="DY111" s="1014"/>
      <c r="DZ111" s="1015"/>
    </row>
    <row r="112" spans="1:131" s="246" customFormat="1" ht="26.25" customHeight="1">
      <c r="A112" s="1045" t="s">
        <v>444</v>
      </c>
      <c r="B112" s="1046"/>
      <c r="C112" s="1043" t="s">
        <v>445</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443</v>
      </c>
      <c r="AB112" s="1052"/>
      <c r="AC112" s="1052"/>
      <c r="AD112" s="1052"/>
      <c r="AE112" s="1053"/>
      <c r="AF112" s="1054" t="s">
        <v>446</v>
      </c>
      <c r="AG112" s="1052"/>
      <c r="AH112" s="1052"/>
      <c r="AI112" s="1052"/>
      <c r="AJ112" s="1053"/>
      <c r="AK112" s="1054" t="s">
        <v>178</v>
      </c>
      <c r="AL112" s="1052"/>
      <c r="AM112" s="1052"/>
      <c r="AN112" s="1052"/>
      <c r="AO112" s="1053"/>
      <c r="AP112" s="1055" t="s">
        <v>178</v>
      </c>
      <c r="AQ112" s="1056"/>
      <c r="AR112" s="1056"/>
      <c r="AS112" s="1056"/>
      <c r="AT112" s="1057"/>
      <c r="AU112" s="993"/>
      <c r="AV112" s="994"/>
      <c r="AW112" s="994"/>
      <c r="AX112" s="994"/>
      <c r="AY112" s="994"/>
      <c r="AZ112" s="1042" t="s">
        <v>447</v>
      </c>
      <c r="BA112" s="1043"/>
      <c r="BB112" s="1043"/>
      <c r="BC112" s="1043"/>
      <c r="BD112" s="1043"/>
      <c r="BE112" s="1043"/>
      <c r="BF112" s="1043"/>
      <c r="BG112" s="1043"/>
      <c r="BH112" s="1043"/>
      <c r="BI112" s="1043"/>
      <c r="BJ112" s="1043"/>
      <c r="BK112" s="1043"/>
      <c r="BL112" s="1043"/>
      <c r="BM112" s="1043"/>
      <c r="BN112" s="1043"/>
      <c r="BO112" s="1043"/>
      <c r="BP112" s="1044"/>
      <c r="BQ112" s="1012">
        <v>2477471</v>
      </c>
      <c r="BR112" s="1013"/>
      <c r="BS112" s="1013"/>
      <c r="BT112" s="1013"/>
      <c r="BU112" s="1013"/>
      <c r="BV112" s="1013">
        <v>2424372</v>
      </c>
      <c r="BW112" s="1013"/>
      <c r="BX112" s="1013"/>
      <c r="BY112" s="1013"/>
      <c r="BZ112" s="1013"/>
      <c r="CA112" s="1013">
        <v>2360560</v>
      </c>
      <c r="CB112" s="1013"/>
      <c r="CC112" s="1013"/>
      <c r="CD112" s="1013"/>
      <c r="CE112" s="1013"/>
      <c r="CF112" s="1007">
        <v>77.3</v>
      </c>
      <c r="CG112" s="1008"/>
      <c r="CH112" s="1008"/>
      <c r="CI112" s="1008"/>
      <c r="CJ112" s="1008"/>
      <c r="CK112" s="1038"/>
      <c r="CL112" s="1039"/>
      <c r="CM112" s="1009" t="s">
        <v>448</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3314</v>
      </c>
      <c r="DH112" s="1013"/>
      <c r="DI112" s="1013"/>
      <c r="DJ112" s="1013"/>
      <c r="DK112" s="1013"/>
      <c r="DL112" s="1013">
        <v>2264</v>
      </c>
      <c r="DM112" s="1013"/>
      <c r="DN112" s="1013"/>
      <c r="DO112" s="1013"/>
      <c r="DP112" s="1013"/>
      <c r="DQ112" s="1013">
        <v>1457</v>
      </c>
      <c r="DR112" s="1013"/>
      <c r="DS112" s="1013"/>
      <c r="DT112" s="1013"/>
      <c r="DU112" s="1013"/>
      <c r="DV112" s="1014">
        <v>0</v>
      </c>
      <c r="DW112" s="1014"/>
      <c r="DX112" s="1014"/>
      <c r="DY112" s="1014"/>
      <c r="DZ112" s="1015"/>
    </row>
    <row r="113" spans="1:130" s="246" customFormat="1" ht="26.25" customHeight="1">
      <c r="A113" s="1047"/>
      <c r="B113" s="1048"/>
      <c r="C113" s="1043" t="s">
        <v>449</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196120</v>
      </c>
      <c r="AB113" s="1027"/>
      <c r="AC113" s="1027"/>
      <c r="AD113" s="1027"/>
      <c r="AE113" s="1028"/>
      <c r="AF113" s="1029">
        <v>223540</v>
      </c>
      <c r="AG113" s="1027"/>
      <c r="AH113" s="1027"/>
      <c r="AI113" s="1027"/>
      <c r="AJ113" s="1028"/>
      <c r="AK113" s="1029">
        <v>220639</v>
      </c>
      <c r="AL113" s="1027"/>
      <c r="AM113" s="1027"/>
      <c r="AN113" s="1027"/>
      <c r="AO113" s="1028"/>
      <c r="AP113" s="1030">
        <v>7.2</v>
      </c>
      <c r="AQ113" s="1031"/>
      <c r="AR113" s="1031"/>
      <c r="AS113" s="1031"/>
      <c r="AT113" s="1032"/>
      <c r="AU113" s="993"/>
      <c r="AV113" s="994"/>
      <c r="AW113" s="994"/>
      <c r="AX113" s="994"/>
      <c r="AY113" s="994"/>
      <c r="AZ113" s="1042" t="s">
        <v>450</v>
      </c>
      <c r="BA113" s="1043"/>
      <c r="BB113" s="1043"/>
      <c r="BC113" s="1043"/>
      <c r="BD113" s="1043"/>
      <c r="BE113" s="1043"/>
      <c r="BF113" s="1043"/>
      <c r="BG113" s="1043"/>
      <c r="BH113" s="1043"/>
      <c r="BI113" s="1043"/>
      <c r="BJ113" s="1043"/>
      <c r="BK113" s="1043"/>
      <c r="BL113" s="1043"/>
      <c r="BM113" s="1043"/>
      <c r="BN113" s="1043"/>
      <c r="BO113" s="1043"/>
      <c r="BP113" s="1044"/>
      <c r="BQ113" s="1012">
        <v>17559</v>
      </c>
      <c r="BR113" s="1013"/>
      <c r="BS113" s="1013"/>
      <c r="BT113" s="1013"/>
      <c r="BU113" s="1013"/>
      <c r="BV113" s="1013">
        <v>12993</v>
      </c>
      <c r="BW113" s="1013"/>
      <c r="BX113" s="1013"/>
      <c r="BY113" s="1013"/>
      <c r="BZ113" s="1013"/>
      <c r="CA113" s="1013">
        <v>34978</v>
      </c>
      <c r="CB113" s="1013"/>
      <c r="CC113" s="1013"/>
      <c r="CD113" s="1013"/>
      <c r="CE113" s="1013"/>
      <c r="CF113" s="1007">
        <v>1.1000000000000001</v>
      </c>
      <c r="CG113" s="1008"/>
      <c r="CH113" s="1008"/>
      <c r="CI113" s="1008"/>
      <c r="CJ113" s="1008"/>
      <c r="CK113" s="1038"/>
      <c r="CL113" s="1039"/>
      <c r="CM113" s="1009" t="s">
        <v>451</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178</v>
      </c>
      <c r="DH113" s="1052"/>
      <c r="DI113" s="1052"/>
      <c r="DJ113" s="1052"/>
      <c r="DK113" s="1053"/>
      <c r="DL113" s="1054" t="s">
        <v>178</v>
      </c>
      <c r="DM113" s="1052"/>
      <c r="DN113" s="1052"/>
      <c r="DO113" s="1052"/>
      <c r="DP113" s="1053"/>
      <c r="DQ113" s="1054" t="s">
        <v>178</v>
      </c>
      <c r="DR113" s="1052"/>
      <c r="DS113" s="1052"/>
      <c r="DT113" s="1052"/>
      <c r="DU113" s="1053"/>
      <c r="DV113" s="1055" t="s">
        <v>439</v>
      </c>
      <c r="DW113" s="1056"/>
      <c r="DX113" s="1056"/>
      <c r="DY113" s="1056"/>
      <c r="DZ113" s="1057"/>
    </row>
    <row r="114" spans="1:130" s="246" customFormat="1" ht="26.25" customHeight="1">
      <c r="A114" s="1047"/>
      <c r="B114" s="1048"/>
      <c r="C114" s="1043" t="s">
        <v>452</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12878</v>
      </c>
      <c r="AB114" s="1052"/>
      <c r="AC114" s="1052"/>
      <c r="AD114" s="1052"/>
      <c r="AE114" s="1053"/>
      <c r="AF114" s="1054">
        <v>16733</v>
      </c>
      <c r="AG114" s="1052"/>
      <c r="AH114" s="1052"/>
      <c r="AI114" s="1052"/>
      <c r="AJ114" s="1053"/>
      <c r="AK114" s="1054">
        <v>7579</v>
      </c>
      <c r="AL114" s="1052"/>
      <c r="AM114" s="1052"/>
      <c r="AN114" s="1052"/>
      <c r="AO114" s="1053"/>
      <c r="AP114" s="1055">
        <v>0.2</v>
      </c>
      <c r="AQ114" s="1056"/>
      <c r="AR114" s="1056"/>
      <c r="AS114" s="1056"/>
      <c r="AT114" s="1057"/>
      <c r="AU114" s="993"/>
      <c r="AV114" s="994"/>
      <c r="AW114" s="994"/>
      <c r="AX114" s="994"/>
      <c r="AY114" s="994"/>
      <c r="AZ114" s="1042" t="s">
        <v>453</v>
      </c>
      <c r="BA114" s="1043"/>
      <c r="BB114" s="1043"/>
      <c r="BC114" s="1043"/>
      <c r="BD114" s="1043"/>
      <c r="BE114" s="1043"/>
      <c r="BF114" s="1043"/>
      <c r="BG114" s="1043"/>
      <c r="BH114" s="1043"/>
      <c r="BI114" s="1043"/>
      <c r="BJ114" s="1043"/>
      <c r="BK114" s="1043"/>
      <c r="BL114" s="1043"/>
      <c r="BM114" s="1043"/>
      <c r="BN114" s="1043"/>
      <c r="BO114" s="1043"/>
      <c r="BP114" s="1044"/>
      <c r="BQ114" s="1012">
        <v>861765</v>
      </c>
      <c r="BR114" s="1013"/>
      <c r="BS114" s="1013"/>
      <c r="BT114" s="1013"/>
      <c r="BU114" s="1013"/>
      <c r="BV114" s="1013">
        <v>840482</v>
      </c>
      <c r="BW114" s="1013"/>
      <c r="BX114" s="1013"/>
      <c r="BY114" s="1013"/>
      <c r="BZ114" s="1013"/>
      <c r="CA114" s="1013">
        <v>767943</v>
      </c>
      <c r="CB114" s="1013"/>
      <c r="CC114" s="1013"/>
      <c r="CD114" s="1013"/>
      <c r="CE114" s="1013"/>
      <c r="CF114" s="1007">
        <v>25.2</v>
      </c>
      <c r="CG114" s="1008"/>
      <c r="CH114" s="1008"/>
      <c r="CI114" s="1008"/>
      <c r="CJ114" s="1008"/>
      <c r="CK114" s="1038"/>
      <c r="CL114" s="1039"/>
      <c r="CM114" s="1009" t="s">
        <v>454</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178</v>
      </c>
      <c r="DH114" s="1052"/>
      <c r="DI114" s="1052"/>
      <c r="DJ114" s="1052"/>
      <c r="DK114" s="1053"/>
      <c r="DL114" s="1054" t="s">
        <v>178</v>
      </c>
      <c r="DM114" s="1052"/>
      <c r="DN114" s="1052"/>
      <c r="DO114" s="1052"/>
      <c r="DP114" s="1053"/>
      <c r="DQ114" s="1054" t="s">
        <v>178</v>
      </c>
      <c r="DR114" s="1052"/>
      <c r="DS114" s="1052"/>
      <c r="DT114" s="1052"/>
      <c r="DU114" s="1053"/>
      <c r="DV114" s="1055" t="s">
        <v>178</v>
      </c>
      <c r="DW114" s="1056"/>
      <c r="DX114" s="1056"/>
      <c r="DY114" s="1056"/>
      <c r="DZ114" s="1057"/>
    </row>
    <row r="115" spans="1:130" s="246" customFormat="1" ht="26.25" customHeight="1">
      <c r="A115" s="1047"/>
      <c r="B115" s="1048"/>
      <c r="C115" s="1043" t="s">
        <v>455</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52061</v>
      </c>
      <c r="AB115" s="1027"/>
      <c r="AC115" s="1027"/>
      <c r="AD115" s="1027"/>
      <c r="AE115" s="1028"/>
      <c r="AF115" s="1029">
        <v>1919</v>
      </c>
      <c r="AG115" s="1027"/>
      <c r="AH115" s="1027"/>
      <c r="AI115" s="1027"/>
      <c r="AJ115" s="1028"/>
      <c r="AK115" s="1029">
        <v>1537</v>
      </c>
      <c r="AL115" s="1027"/>
      <c r="AM115" s="1027"/>
      <c r="AN115" s="1027"/>
      <c r="AO115" s="1028"/>
      <c r="AP115" s="1030">
        <v>0.1</v>
      </c>
      <c r="AQ115" s="1031"/>
      <c r="AR115" s="1031"/>
      <c r="AS115" s="1031"/>
      <c r="AT115" s="1032"/>
      <c r="AU115" s="993"/>
      <c r="AV115" s="994"/>
      <c r="AW115" s="994"/>
      <c r="AX115" s="994"/>
      <c r="AY115" s="994"/>
      <c r="AZ115" s="1042" t="s">
        <v>456</v>
      </c>
      <c r="BA115" s="1043"/>
      <c r="BB115" s="1043"/>
      <c r="BC115" s="1043"/>
      <c r="BD115" s="1043"/>
      <c r="BE115" s="1043"/>
      <c r="BF115" s="1043"/>
      <c r="BG115" s="1043"/>
      <c r="BH115" s="1043"/>
      <c r="BI115" s="1043"/>
      <c r="BJ115" s="1043"/>
      <c r="BK115" s="1043"/>
      <c r="BL115" s="1043"/>
      <c r="BM115" s="1043"/>
      <c r="BN115" s="1043"/>
      <c r="BO115" s="1043"/>
      <c r="BP115" s="1044"/>
      <c r="BQ115" s="1012" t="s">
        <v>178</v>
      </c>
      <c r="BR115" s="1013"/>
      <c r="BS115" s="1013"/>
      <c r="BT115" s="1013"/>
      <c r="BU115" s="1013"/>
      <c r="BV115" s="1013" t="s">
        <v>178</v>
      </c>
      <c r="BW115" s="1013"/>
      <c r="BX115" s="1013"/>
      <c r="BY115" s="1013"/>
      <c r="BZ115" s="1013"/>
      <c r="CA115" s="1013" t="s">
        <v>446</v>
      </c>
      <c r="CB115" s="1013"/>
      <c r="CC115" s="1013"/>
      <c r="CD115" s="1013"/>
      <c r="CE115" s="1013"/>
      <c r="CF115" s="1007" t="s">
        <v>178</v>
      </c>
      <c r="CG115" s="1008"/>
      <c r="CH115" s="1008"/>
      <c r="CI115" s="1008"/>
      <c r="CJ115" s="1008"/>
      <c r="CK115" s="1038"/>
      <c r="CL115" s="1039"/>
      <c r="CM115" s="1042" t="s">
        <v>457</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439</v>
      </c>
      <c r="DH115" s="1052"/>
      <c r="DI115" s="1052"/>
      <c r="DJ115" s="1052"/>
      <c r="DK115" s="1053"/>
      <c r="DL115" s="1054" t="s">
        <v>178</v>
      </c>
      <c r="DM115" s="1052"/>
      <c r="DN115" s="1052"/>
      <c r="DO115" s="1052"/>
      <c r="DP115" s="1053"/>
      <c r="DQ115" s="1054" t="s">
        <v>178</v>
      </c>
      <c r="DR115" s="1052"/>
      <c r="DS115" s="1052"/>
      <c r="DT115" s="1052"/>
      <c r="DU115" s="1053"/>
      <c r="DV115" s="1055" t="s">
        <v>178</v>
      </c>
      <c r="DW115" s="1056"/>
      <c r="DX115" s="1056"/>
      <c r="DY115" s="1056"/>
      <c r="DZ115" s="1057"/>
    </row>
    <row r="116" spans="1:130" s="246" customFormat="1" ht="26.25" customHeight="1">
      <c r="A116" s="1049"/>
      <c r="B116" s="1050"/>
      <c r="C116" s="1058" t="s">
        <v>458</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178</v>
      </c>
      <c r="AB116" s="1052"/>
      <c r="AC116" s="1052"/>
      <c r="AD116" s="1052"/>
      <c r="AE116" s="1053"/>
      <c r="AF116" s="1054" t="s">
        <v>178</v>
      </c>
      <c r="AG116" s="1052"/>
      <c r="AH116" s="1052"/>
      <c r="AI116" s="1052"/>
      <c r="AJ116" s="1053"/>
      <c r="AK116" s="1054" t="s">
        <v>178</v>
      </c>
      <c r="AL116" s="1052"/>
      <c r="AM116" s="1052"/>
      <c r="AN116" s="1052"/>
      <c r="AO116" s="1053"/>
      <c r="AP116" s="1055" t="s">
        <v>178</v>
      </c>
      <c r="AQ116" s="1056"/>
      <c r="AR116" s="1056"/>
      <c r="AS116" s="1056"/>
      <c r="AT116" s="1057"/>
      <c r="AU116" s="993"/>
      <c r="AV116" s="994"/>
      <c r="AW116" s="994"/>
      <c r="AX116" s="994"/>
      <c r="AY116" s="994"/>
      <c r="AZ116" s="1060" t="s">
        <v>459</v>
      </c>
      <c r="BA116" s="1061"/>
      <c r="BB116" s="1061"/>
      <c r="BC116" s="1061"/>
      <c r="BD116" s="1061"/>
      <c r="BE116" s="1061"/>
      <c r="BF116" s="1061"/>
      <c r="BG116" s="1061"/>
      <c r="BH116" s="1061"/>
      <c r="BI116" s="1061"/>
      <c r="BJ116" s="1061"/>
      <c r="BK116" s="1061"/>
      <c r="BL116" s="1061"/>
      <c r="BM116" s="1061"/>
      <c r="BN116" s="1061"/>
      <c r="BO116" s="1061"/>
      <c r="BP116" s="1062"/>
      <c r="BQ116" s="1012" t="s">
        <v>178</v>
      </c>
      <c r="BR116" s="1013"/>
      <c r="BS116" s="1013"/>
      <c r="BT116" s="1013"/>
      <c r="BU116" s="1013"/>
      <c r="BV116" s="1013" t="s">
        <v>178</v>
      </c>
      <c r="BW116" s="1013"/>
      <c r="BX116" s="1013"/>
      <c r="BY116" s="1013"/>
      <c r="BZ116" s="1013"/>
      <c r="CA116" s="1013" t="s">
        <v>178</v>
      </c>
      <c r="CB116" s="1013"/>
      <c r="CC116" s="1013"/>
      <c r="CD116" s="1013"/>
      <c r="CE116" s="1013"/>
      <c r="CF116" s="1007" t="s">
        <v>178</v>
      </c>
      <c r="CG116" s="1008"/>
      <c r="CH116" s="1008"/>
      <c r="CI116" s="1008"/>
      <c r="CJ116" s="1008"/>
      <c r="CK116" s="1038"/>
      <c r="CL116" s="1039"/>
      <c r="CM116" s="1009" t="s">
        <v>460</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138071</v>
      </c>
      <c r="DH116" s="1052"/>
      <c r="DI116" s="1052"/>
      <c r="DJ116" s="1052"/>
      <c r="DK116" s="1053"/>
      <c r="DL116" s="1054">
        <v>114693</v>
      </c>
      <c r="DM116" s="1052"/>
      <c r="DN116" s="1052"/>
      <c r="DO116" s="1052"/>
      <c r="DP116" s="1053"/>
      <c r="DQ116" s="1054">
        <v>91463</v>
      </c>
      <c r="DR116" s="1052"/>
      <c r="DS116" s="1052"/>
      <c r="DT116" s="1052"/>
      <c r="DU116" s="1053"/>
      <c r="DV116" s="1055">
        <v>3</v>
      </c>
      <c r="DW116" s="1056"/>
      <c r="DX116" s="1056"/>
      <c r="DY116" s="1056"/>
      <c r="DZ116" s="1057"/>
    </row>
    <row r="117" spans="1:130" s="246" customFormat="1" ht="26.25" customHeight="1">
      <c r="A117" s="997" t="s">
        <v>193</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461</v>
      </c>
      <c r="Z117" s="979"/>
      <c r="AA117" s="1069">
        <v>769298</v>
      </c>
      <c r="AB117" s="1070"/>
      <c r="AC117" s="1070"/>
      <c r="AD117" s="1070"/>
      <c r="AE117" s="1071"/>
      <c r="AF117" s="1072">
        <v>712095</v>
      </c>
      <c r="AG117" s="1070"/>
      <c r="AH117" s="1070"/>
      <c r="AI117" s="1070"/>
      <c r="AJ117" s="1071"/>
      <c r="AK117" s="1072">
        <v>684008</v>
      </c>
      <c r="AL117" s="1070"/>
      <c r="AM117" s="1070"/>
      <c r="AN117" s="1070"/>
      <c r="AO117" s="1071"/>
      <c r="AP117" s="1073"/>
      <c r="AQ117" s="1074"/>
      <c r="AR117" s="1074"/>
      <c r="AS117" s="1074"/>
      <c r="AT117" s="1075"/>
      <c r="AU117" s="993"/>
      <c r="AV117" s="994"/>
      <c r="AW117" s="994"/>
      <c r="AX117" s="994"/>
      <c r="AY117" s="994"/>
      <c r="AZ117" s="1060" t="s">
        <v>462</v>
      </c>
      <c r="BA117" s="1061"/>
      <c r="BB117" s="1061"/>
      <c r="BC117" s="1061"/>
      <c r="BD117" s="1061"/>
      <c r="BE117" s="1061"/>
      <c r="BF117" s="1061"/>
      <c r="BG117" s="1061"/>
      <c r="BH117" s="1061"/>
      <c r="BI117" s="1061"/>
      <c r="BJ117" s="1061"/>
      <c r="BK117" s="1061"/>
      <c r="BL117" s="1061"/>
      <c r="BM117" s="1061"/>
      <c r="BN117" s="1061"/>
      <c r="BO117" s="1061"/>
      <c r="BP117" s="1062"/>
      <c r="BQ117" s="1012" t="s">
        <v>443</v>
      </c>
      <c r="BR117" s="1013"/>
      <c r="BS117" s="1013"/>
      <c r="BT117" s="1013"/>
      <c r="BU117" s="1013"/>
      <c r="BV117" s="1013" t="s">
        <v>178</v>
      </c>
      <c r="BW117" s="1013"/>
      <c r="BX117" s="1013"/>
      <c r="BY117" s="1013"/>
      <c r="BZ117" s="1013"/>
      <c r="CA117" s="1013" t="s">
        <v>178</v>
      </c>
      <c r="CB117" s="1013"/>
      <c r="CC117" s="1013"/>
      <c r="CD117" s="1013"/>
      <c r="CE117" s="1013"/>
      <c r="CF117" s="1007" t="s">
        <v>178</v>
      </c>
      <c r="CG117" s="1008"/>
      <c r="CH117" s="1008"/>
      <c r="CI117" s="1008"/>
      <c r="CJ117" s="1008"/>
      <c r="CK117" s="1038"/>
      <c r="CL117" s="1039"/>
      <c r="CM117" s="1009" t="s">
        <v>463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446</v>
      </c>
      <c r="DH117" s="1052"/>
      <c r="DI117" s="1052"/>
      <c r="DJ117" s="1052"/>
      <c r="DK117" s="1053"/>
      <c r="DL117" s="1054" t="s">
        <v>178</v>
      </c>
      <c r="DM117" s="1052"/>
      <c r="DN117" s="1052"/>
      <c r="DO117" s="1052"/>
      <c r="DP117" s="1053"/>
      <c r="DQ117" s="1054" t="s">
        <v>178</v>
      </c>
      <c r="DR117" s="1052"/>
      <c r="DS117" s="1052"/>
      <c r="DT117" s="1052"/>
      <c r="DU117" s="1053"/>
      <c r="DV117" s="1055" t="s">
        <v>443</v>
      </c>
      <c r="DW117" s="1056"/>
      <c r="DX117" s="1056"/>
      <c r="DY117" s="1056"/>
      <c r="DZ117" s="1057"/>
    </row>
    <row r="118" spans="1:130" s="246" customFormat="1" ht="26.25" customHeight="1">
      <c r="A118" s="997" t="s">
        <v>434</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432</v>
      </c>
      <c r="AB118" s="978"/>
      <c r="AC118" s="978"/>
      <c r="AD118" s="978"/>
      <c r="AE118" s="979"/>
      <c r="AF118" s="977" t="s">
        <v>312</v>
      </c>
      <c r="AG118" s="978"/>
      <c r="AH118" s="978"/>
      <c r="AI118" s="978"/>
      <c r="AJ118" s="979"/>
      <c r="AK118" s="977" t="s">
        <v>311</v>
      </c>
      <c r="AL118" s="978"/>
      <c r="AM118" s="978"/>
      <c r="AN118" s="978"/>
      <c r="AO118" s="979"/>
      <c r="AP118" s="1064" t="s">
        <v>433</v>
      </c>
      <c r="AQ118" s="1065"/>
      <c r="AR118" s="1065"/>
      <c r="AS118" s="1065"/>
      <c r="AT118" s="1066"/>
      <c r="AU118" s="993"/>
      <c r="AV118" s="994"/>
      <c r="AW118" s="994"/>
      <c r="AX118" s="994"/>
      <c r="AY118" s="994"/>
      <c r="AZ118" s="1067" t="s">
        <v>464</v>
      </c>
      <c r="BA118" s="1058"/>
      <c r="BB118" s="1058"/>
      <c r="BC118" s="1058"/>
      <c r="BD118" s="1058"/>
      <c r="BE118" s="1058"/>
      <c r="BF118" s="1058"/>
      <c r="BG118" s="1058"/>
      <c r="BH118" s="1058"/>
      <c r="BI118" s="1058"/>
      <c r="BJ118" s="1058"/>
      <c r="BK118" s="1058"/>
      <c r="BL118" s="1058"/>
      <c r="BM118" s="1058"/>
      <c r="BN118" s="1058"/>
      <c r="BO118" s="1058"/>
      <c r="BP118" s="1059"/>
      <c r="BQ118" s="1090" t="s">
        <v>178</v>
      </c>
      <c r="BR118" s="1091"/>
      <c r="BS118" s="1091"/>
      <c r="BT118" s="1091"/>
      <c r="BU118" s="1091"/>
      <c r="BV118" s="1091" t="s">
        <v>178</v>
      </c>
      <c r="BW118" s="1091"/>
      <c r="BX118" s="1091"/>
      <c r="BY118" s="1091"/>
      <c r="BZ118" s="1091"/>
      <c r="CA118" s="1091" t="s">
        <v>178</v>
      </c>
      <c r="CB118" s="1091"/>
      <c r="CC118" s="1091"/>
      <c r="CD118" s="1091"/>
      <c r="CE118" s="1091"/>
      <c r="CF118" s="1007" t="s">
        <v>178</v>
      </c>
      <c r="CG118" s="1008"/>
      <c r="CH118" s="1008"/>
      <c r="CI118" s="1008"/>
      <c r="CJ118" s="1008"/>
      <c r="CK118" s="1038"/>
      <c r="CL118" s="1039"/>
      <c r="CM118" s="1009" t="s">
        <v>465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178</v>
      </c>
      <c r="DH118" s="1052"/>
      <c r="DI118" s="1052"/>
      <c r="DJ118" s="1052"/>
      <c r="DK118" s="1053"/>
      <c r="DL118" s="1054" t="s">
        <v>178</v>
      </c>
      <c r="DM118" s="1052"/>
      <c r="DN118" s="1052"/>
      <c r="DO118" s="1052"/>
      <c r="DP118" s="1053"/>
      <c r="DQ118" s="1054" t="s">
        <v>178</v>
      </c>
      <c r="DR118" s="1052"/>
      <c r="DS118" s="1052"/>
      <c r="DT118" s="1052"/>
      <c r="DU118" s="1053"/>
      <c r="DV118" s="1055" t="s">
        <v>446</v>
      </c>
      <c r="DW118" s="1056"/>
      <c r="DX118" s="1056"/>
      <c r="DY118" s="1056"/>
      <c r="DZ118" s="1057"/>
    </row>
    <row r="119" spans="1:130" s="246" customFormat="1" ht="26.25" customHeight="1">
      <c r="A119" s="1151" t="s">
        <v>437</v>
      </c>
      <c r="B119" s="1037"/>
      <c r="C119" s="1016" t="s">
        <v>438</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178</v>
      </c>
      <c r="AB119" s="985"/>
      <c r="AC119" s="985"/>
      <c r="AD119" s="985"/>
      <c r="AE119" s="986"/>
      <c r="AF119" s="987" t="s">
        <v>178</v>
      </c>
      <c r="AG119" s="985"/>
      <c r="AH119" s="985"/>
      <c r="AI119" s="985"/>
      <c r="AJ119" s="986"/>
      <c r="AK119" s="987" t="s">
        <v>443</v>
      </c>
      <c r="AL119" s="985"/>
      <c r="AM119" s="985"/>
      <c r="AN119" s="985"/>
      <c r="AO119" s="986"/>
      <c r="AP119" s="988" t="s">
        <v>443</v>
      </c>
      <c r="AQ119" s="989"/>
      <c r="AR119" s="989"/>
      <c r="AS119" s="989"/>
      <c r="AT119" s="990"/>
      <c r="AU119" s="995"/>
      <c r="AV119" s="996"/>
      <c r="AW119" s="996"/>
      <c r="AX119" s="996"/>
      <c r="AY119" s="996"/>
      <c r="AZ119" s="277" t="s">
        <v>193</v>
      </c>
      <c r="BA119" s="277"/>
      <c r="BB119" s="277"/>
      <c r="BC119" s="277"/>
      <c r="BD119" s="277"/>
      <c r="BE119" s="277"/>
      <c r="BF119" s="277"/>
      <c r="BG119" s="277"/>
      <c r="BH119" s="277"/>
      <c r="BI119" s="277"/>
      <c r="BJ119" s="277"/>
      <c r="BK119" s="277"/>
      <c r="BL119" s="277"/>
      <c r="BM119" s="277"/>
      <c r="BN119" s="277"/>
      <c r="BO119" s="1068" t="s">
        <v>466</v>
      </c>
      <c r="BP119" s="1099"/>
      <c r="BQ119" s="1090">
        <v>7219857</v>
      </c>
      <c r="BR119" s="1091"/>
      <c r="BS119" s="1091"/>
      <c r="BT119" s="1091"/>
      <c r="BU119" s="1091"/>
      <c r="BV119" s="1091">
        <v>7195254</v>
      </c>
      <c r="BW119" s="1091"/>
      <c r="BX119" s="1091"/>
      <c r="BY119" s="1091"/>
      <c r="BZ119" s="1091"/>
      <c r="CA119" s="1091">
        <v>7098070</v>
      </c>
      <c r="CB119" s="1091"/>
      <c r="CC119" s="1091"/>
      <c r="CD119" s="1091"/>
      <c r="CE119" s="1091"/>
      <c r="CF119" s="1092"/>
      <c r="CG119" s="1093"/>
      <c r="CH119" s="1093"/>
      <c r="CI119" s="1093"/>
      <c r="CJ119" s="1094"/>
      <c r="CK119" s="1040"/>
      <c r="CL119" s="1041"/>
      <c r="CM119" s="1095" t="s">
        <v>467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178</v>
      </c>
      <c r="DH119" s="1077"/>
      <c r="DI119" s="1077"/>
      <c r="DJ119" s="1077"/>
      <c r="DK119" s="1078"/>
      <c r="DL119" s="1076" t="s">
        <v>178</v>
      </c>
      <c r="DM119" s="1077"/>
      <c r="DN119" s="1077"/>
      <c r="DO119" s="1077"/>
      <c r="DP119" s="1078"/>
      <c r="DQ119" s="1076" t="s">
        <v>178</v>
      </c>
      <c r="DR119" s="1077"/>
      <c r="DS119" s="1077"/>
      <c r="DT119" s="1077"/>
      <c r="DU119" s="1078"/>
      <c r="DV119" s="1079" t="s">
        <v>178</v>
      </c>
      <c r="DW119" s="1080"/>
      <c r="DX119" s="1080"/>
      <c r="DY119" s="1080"/>
      <c r="DZ119" s="1081"/>
    </row>
    <row r="120" spans="1:130" s="246" customFormat="1" ht="26.25" customHeight="1">
      <c r="A120" s="1152"/>
      <c r="B120" s="1039"/>
      <c r="C120" s="1009" t="s">
        <v>442</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178</v>
      </c>
      <c r="AB120" s="1052"/>
      <c r="AC120" s="1052"/>
      <c r="AD120" s="1052"/>
      <c r="AE120" s="1053"/>
      <c r="AF120" s="1054" t="s">
        <v>178</v>
      </c>
      <c r="AG120" s="1052"/>
      <c r="AH120" s="1052"/>
      <c r="AI120" s="1052"/>
      <c r="AJ120" s="1053"/>
      <c r="AK120" s="1054" t="s">
        <v>178</v>
      </c>
      <c r="AL120" s="1052"/>
      <c r="AM120" s="1052"/>
      <c r="AN120" s="1052"/>
      <c r="AO120" s="1053"/>
      <c r="AP120" s="1055" t="s">
        <v>178</v>
      </c>
      <c r="AQ120" s="1056"/>
      <c r="AR120" s="1056"/>
      <c r="AS120" s="1056"/>
      <c r="AT120" s="1057"/>
      <c r="AU120" s="1082" t="s">
        <v>468</v>
      </c>
      <c r="AV120" s="1083"/>
      <c r="AW120" s="1083"/>
      <c r="AX120" s="1083"/>
      <c r="AY120" s="1084"/>
      <c r="AZ120" s="1033" t="s">
        <v>469</v>
      </c>
      <c r="BA120" s="982"/>
      <c r="BB120" s="982"/>
      <c r="BC120" s="982"/>
      <c r="BD120" s="982"/>
      <c r="BE120" s="982"/>
      <c r="BF120" s="982"/>
      <c r="BG120" s="982"/>
      <c r="BH120" s="982"/>
      <c r="BI120" s="982"/>
      <c r="BJ120" s="982"/>
      <c r="BK120" s="982"/>
      <c r="BL120" s="982"/>
      <c r="BM120" s="982"/>
      <c r="BN120" s="982"/>
      <c r="BO120" s="982"/>
      <c r="BP120" s="983"/>
      <c r="BQ120" s="1019">
        <v>2368899</v>
      </c>
      <c r="BR120" s="1020"/>
      <c r="BS120" s="1020"/>
      <c r="BT120" s="1020"/>
      <c r="BU120" s="1020"/>
      <c r="BV120" s="1020">
        <v>2432969</v>
      </c>
      <c r="BW120" s="1020"/>
      <c r="BX120" s="1020"/>
      <c r="BY120" s="1020"/>
      <c r="BZ120" s="1020"/>
      <c r="CA120" s="1020">
        <v>2607580</v>
      </c>
      <c r="CB120" s="1020"/>
      <c r="CC120" s="1020"/>
      <c r="CD120" s="1020"/>
      <c r="CE120" s="1020"/>
      <c r="CF120" s="1034">
        <v>85.4</v>
      </c>
      <c r="CG120" s="1035"/>
      <c r="CH120" s="1035"/>
      <c r="CI120" s="1035"/>
      <c r="CJ120" s="1035"/>
      <c r="CK120" s="1100" t="s">
        <v>470</v>
      </c>
      <c r="CL120" s="1101"/>
      <c r="CM120" s="1101"/>
      <c r="CN120" s="1101"/>
      <c r="CO120" s="1102"/>
      <c r="CP120" s="1108" t="s">
        <v>410</v>
      </c>
      <c r="CQ120" s="1109"/>
      <c r="CR120" s="1109"/>
      <c r="CS120" s="1109"/>
      <c r="CT120" s="1109"/>
      <c r="CU120" s="1109"/>
      <c r="CV120" s="1109"/>
      <c r="CW120" s="1109"/>
      <c r="CX120" s="1109"/>
      <c r="CY120" s="1109"/>
      <c r="CZ120" s="1109"/>
      <c r="DA120" s="1109"/>
      <c r="DB120" s="1109"/>
      <c r="DC120" s="1109"/>
      <c r="DD120" s="1109"/>
      <c r="DE120" s="1109"/>
      <c r="DF120" s="1110"/>
      <c r="DG120" s="1019">
        <v>1207098</v>
      </c>
      <c r="DH120" s="1020"/>
      <c r="DI120" s="1020"/>
      <c r="DJ120" s="1020"/>
      <c r="DK120" s="1020"/>
      <c r="DL120" s="1020">
        <v>1187845</v>
      </c>
      <c r="DM120" s="1020"/>
      <c r="DN120" s="1020"/>
      <c r="DO120" s="1020"/>
      <c r="DP120" s="1020"/>
      <c r="DQ120" s="1020">
        <v>1169618</v>
      </c>
      <c r="DR120" s="1020"/>
      <c r="DS120" s="1020"/>
      <c r="DT120" s="1020"/>
      <c r="DU120" s="1020"/>
      <c r="DV120" s="1021">
        <v>38.299999999999997</v>
      </c>
      <c r="DW120" s="1021"/>
      <c r="DX120" s="1021"/>
      <c r="DY120" s="1021"/>
      <c r="DZ120" s="1022"/>
    </row>
    <row r="121" spans="1:130" s="246" customFormat="1" ht="26.25" customHeight="1">
      <c r="A121" s="1152"/>
      <c r="B121" s="1039"/>
      <c r="C121" s="1060" t="s">
        <v>471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1393</v>
      </c>
      <c r="AB121" s="1052"/>
      <c r="AC121" s="1052"/>
      <c r="AD121" s="1052"/>
      <c r="AE121" s="1053"/>
      <c r="AF121" s="1054">
        <v>1041</v>
      </c>
      <c r="AG121" s="1052"/>
      <c r="AH121" s="1052"/>
      <c r="AI121" s="1052"/>
      <c r="AJ121" s="1053"/>
      <c r="AK121" s="1054">
        <v>806</v>
      </c>
      <c r="AL121" s="1052"/>
      <c r="AM121" s="1052"/>
      <c r="AN121" s="1052"/>
      <c r="AO121" s="1053"/>
      <c r="AP121" s="1055">
        <v>0</v>
      </c>
      <c r="AQ121" s="1056"/>
      <c r="AR121" s="1056"/>
      <c r="AS121" s="1056"/>
      <c r="AT121" s="1057"/>
      <c r="AU121" s="1085"/>
      <c r="AV121" s="1086"/>
      <c r="AW121" s="1086"/>
      <c r="AX121" s="1086"/>
      <c r="AY121" s="1087"/>
      <c r="AZ121" s="1042" t="s">
        <v>472</v>
      </c>
      <c r="BA121" s="1043"/>
      <c r="BB121" s="1043"/>
      <c r="BC121" s="1043"/>
      <c r="BD121" s="1043"/>
      <c r="BE121" s="1043"/>
      <c r="BF121" s="1043"/>
      <c r="BG121" s="1043"/>
      <c r="BH121" s="1043"/>
      <c r="BI121" s="1043"/>
      <c r="BJ121" s="1043"/>
      <c r="BK121" s="1043"/>
      <c r="BL121" s="1043"/>
      <c r="BM121" s="1043"/>
      <c r="BN121" s="1043"/>
      <c r="BO121" s="1043"/>
      <c r="BP121" s="1044"/>
      <c r="BQ121" s="1012">
        <v>66573</v>
      </c>
      <c r="BR121" s="1013"/>
      <c r="BS121" s="1013"/>
      <c r="BT121" s="1013"/>
      <c r="BU121" s="1013"/>
      <c r="BV121" s="1013">
        <v>68120</v>
      </c>
      <c r="BW121" s="1013"/>
      <c r="BX121" s="1013"/>
      <c r="BY121" s="1013"/>
      <c r="BZ121" s="1013"/>
      <c r="CA121" s="1013">
        <v>65612</v>
      </c>
      <c r="CB121" s="1013"/>
      <c r="CC121" s="1013"/>
      <c r="CD121" s="1013"/>
      <c r="CE121" s="1013"/>
      <c r="CF121" s="1007">
        <v>2.1</v>
      </c>
      <c r="CG121" s="1008"/>
      <c r="CH121" s="1008"/>
      <c r="CI121" s="1008"/>
      <c r="CJ121" s="1008"/>
      <c r="CK121" s="1103"/>
      <c r="CL121" s="1104"/>
      <c r="CM121" s="1104"/>
      <c r="CN121" s="1104"/>
      <c r="CO121" s="1105"/>
      <c r="CP121" s="1113" t="s">
        <v>411</v>
      </c>
      <c r="CQ121" s="1114"/>
      <c r="CR121" s="1114"/>
      <c r="CS121" s="1114"/>
      <c r="CT121" s="1114"/>
      <c r="CU121" s="1114"/>
      <c r="CV121" s="1114"/>
      <c r="CW121" s="1114"/>
      <c r="CX121" s="1114"/>
      <c r="CY121" s="1114"/>
      <c r="CZ121" s="1114"/>
      <c r="DA121" s="1114"/>
      <c r="DB121" s="1114"/>
      <c r="DC121" s="1114"/>
      <c r="DD121" s="1114"/>
      <c r="DE121" s="1114"/>
      <c r="DF121" s="1115"/>
      <c r="DG121" s="1012">
        <v>880813</v>
      </c>
      <c r="DH121" s="1013"/>
      <c r="DI121" s="1013"/>
      <c r="DJ121" s="1013"/>
      <c r="DK121" s="1013"/>
      <c r="DL121" s="1013">
        <v>850267</v>
      </c>
      <c r="DM121" s="1013"/>
      <c r="DN121" s="1013"/>
      <c r="DO121" s="1013"/>
      <c r="DP121" s="1013"/>
      <c r="DQ121" s="1013">
        <v>829548</v>
      </c>
      <c r="DR121" s="1013"/>
      <c r="DS121" s="1013"/>
      <c r="DT121" s="1013"/>
      <c r="DU121" s="1013"/>
      <c r="DV121" s="1014">
        <v>27.2</v>
      </c>
      <c r="DW121" s="1014"/>
      <c r="DX121" s="1014"/>
      <c r="DY121" s="1014"/>
      <c r="DZ121" s="1015"/>
    </row>
    <row r="122" spans="1:130" s="246" customFormat="1" ht="26.25" customHeight="1">
      <c r="A122" s="1152"/>
      <c r="B122" s="1039"/>
      <c r="C122" s="1009" t="s">
        <v>454</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178</v>
      </c>
      <c r="AB122" s="1052"/>
      <c r="AC122" s="1052"/>
      <c r="AD122" s="1052"/>
      <c r="AE122" s="1053"/>
      <c r="AF122" s="1054" t="s">
        <v>178</v>
      </c>
      <c r="AG122" s="1052"/>
      <c r="AH122" s="1052"/>
      <c r="AI122" s="1052"/>
      <c r="AJ122" s="1053"/>
      <c r="AK122" s="1054" t="s">
        <v>178</v>
      </c>
      <c r="AL122" s="1052"/>
      <c r="AM122" s="1052"/>
      <c r="AN122" s="1052"/>
      <c r="AO122" s="1053"/>
      <c r="AP122" s="1055" t="s">
        <v>178</v>
      </c>
      <c r="AQ122" s="1056"/>
      <c r="AR122" s="1056"/>
      <c r="AS122" s="1056"/>
      <c r="AT122" s="1057"/>
      <c r="AU122" s="1085"/>
      <c r="AV122" s="1086"/>
      <c r="AW122" s="1086"/>
      <c r="AX122" s="1086"/>
      <c r="AY122" s="1087"/>
      <c r="AZ122" s="1067" t="s">
        <v>473</v>
      </c>
      <c r="BA122" s="1058"/>
      <c r="BB122" s="1058"/>
      <c r="BC122" s="1058"/>
      <c r="BD122" s="1058"/>
      <c r="BE122" s="1058"/>
      <c r="BF122" s="1058"/>
      <c r="BG122" s="1058"/>
      <c r="BH122" s="1058"/>
      <c r="BI122" s="1058"/>
      <c r="BJ122" s="1058"/>
      <c r="BK122" s="1058"/>
      <c r="BL122" s="1058"/>
      <c r="BM122" s="1058"/>
      <c r="BN122" s="1058"/>
      <c r="BO122" s="1058"/>
      <c r="BP122" s="1059"/>
      <c r="BQ122" s="1090">
        <v>4579542</v>
      </c>
      <c r="BR122" s="1091"/>
      <c r="BS122" s="1091"/>
      <c r="BT122" s="1091"/>
      <c r="BU122" s="1091"/>
      <c r="BV122" s="1091">
        <v>4522868</v>
      </c>
      <c r="BW122" s="1091"/>
      <c r="BX122" s="1091"/>
      <c r="BY122" s="1091"/>
      <c r="BZ122" s="1091"/>
      <c r="CA122" s="1091">
        <v>4400996</v>
      </c>
      <c r="CB122" s="1091"/>
      <c r="CC122" s="1091"/>
      <c r="CD122" s="1091"/>
      <c r="CE122" s="1091"/>
      <c r="CF122" s="1111">
        <v>144.19999999999999</v>
      </c>
      <c r="CG122" s="1112"/>
      <c r="CH122" s="1112"/>
      <c r="CI122" s="1112"/>
      <c r="CJ122" s="1112"/>
      <c r="CK122" s="1103"/>
      <c r="CL122" s="1104"/>
      <c r="CM122" s="1104"/>
      <c r="CN122" s="1104"/>
      <c r="CO122" s="1105"/>
      <c r="CP122" s="1113" t="s">
        <v>474</v>
      </c>
      <c r="CQ122" s="1114"/>
      <c r="CR122" s="1114"/>
      <c r="CS122" s="1114"/>
      <c r="CT122" s="1114"/>
      <c r="CU122" s="1114"/>
      <c r="CV122" s="1114"/>
      <c r="CW122" s="1114"/>
      <c r="CX122" s="1114"/>
      <c r="CY122" s="1114"/>
      <c r="CZ122" s="1114"/>
      <c r="DA122" s="1114"/>
      <c r="DB122" s="1114"/>
      <c r="DC122" s="1114"/>
      <c r="DD122" s="1114"/>
      <c r="DE122" s="1114"/>
      <c r="DF122" s="1115"/>
      <c r="DG122" s="1012">
        <v>387090</v>
      </c>
      <c r="DH122" s="1013"/>
      <c r="DI122" s="1013"/>
      <c r="DJ122" s="1013"/>
      <c r="DK122" s="1013"/>
      <c r="DL122" s="1013">
        <v>386260</v>
      </c>
      <c r="DM122" s="1013"/>
      <c r="DN122" s="1013"/>
      <c r="DO122" s="1013"/>
      <c r="DP122" s="1013"/>
      <c r="DQ122" s="1013">
        <v>361394</v>
      </c>
      <c r="DR122" s="1013"/>
      <c r="DS122" s="1013"/>
      <c r="DT122" s="1013"/>
      <c r="DU122" s="1013"/>
      <c r="DV122" s="1014">
        <v>11.8</v>
      </c>
      <c r="DW122" s="1014"/>
      <c r="DX122" s="1014"/>
      <c r="DY122" s="1014"/>
      <c r="DZ122" s="1015"/>
    </row>
    <row r="123" spans="1:130" s="246" customFormat="1" ht="26.25" customHeight="1">
      <c r="A123" s="1152"/>
      <c r="B123" s="1039"/>
      <c r="C123" s="1009" t="s">
        <v>460</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23524</v>
      </c>
      <c r="AB123" s="1052"/>
      <c r="AC123" s="1052"/>
      <c r="AD123" s="1052"/>
      <c r="AE123" s="1053"/>
      <c r="AF123" s="1054">
        <v>878</v>
      </c>
      <c r="AG123" s="1052"/>
      <c r="AH123" s="1052"/>
      <c r="AI123" s="1052"/>
      <c r="AJ123" s="1053"/>
      <c r="AK123" s="1054">
        <v>731</v>
      </c>
      <c r="AL123" s="1052"/>
      <c r="AM123" s="1052"/>
      <c r="AN123" s="1052"/>
      <c r="AO123" s="1053"/>
      <c r="AP123" s="1055">
        <v>0</v>
      </c>
      <c r="AQ123" s="1056"/>
      <c r="AR123" s="1056"/>
      <c r="AS123" s="1056"/>
      <c r="AT123" s="1057"/>
      <c r="AU123" s="1088"/>
      <c r="AV123" s="1089"/>
      <c r="AW123" s="1089"/>
      <c r="AX123" s="1089"/>
      <c r="AY123" s="1089"/>
      <c r="AZ123" s="277" t="s">
        <v>193</v>
      </c>
      <c r="BA123" s="277"/>
      <c r="BB123" s="277"/>
      <c r="BC123" s="277"/>
      <c r="BD123" s="277"/>
      <c r="BE123" s="277"/>
      <c r="BF123" s="277"/>
      <c r="BG123" s="277"/>
      <c r="BH123" s="277"/>
      <c r="BI123" s="277"/>
      <c r="BJ123" s="277"/>
      <c r="BK123" s="277"/>
      <c r="BL123" s="277"/>
      <c r="BM123" s="277"/>
      <c r="BN123" s="277"/>
      <c r="BO123" s="1068" t="s">
        <v>475</v>
      </c>
      <c r="BP123" s="1099"/>
      <c r="BQ123" s="1158">
        <v>7015014</v>
      </c>
      <c r="BR123" s="1159"/>
      <c r="BS123" s="1159"/>
      <c r="BT123" s="1159"/>
      <c r="BU123" s="1159"/>
      <c r="BV123" s="1159">
        <v>7023957</v>
      </c>
      <c r="BW123" s="1159"/>
      <c r="BX123" s="1159"/>
      <c r="BY123" s="1159"/>
      <c r="BZ123" s="1159"/>
      <c r="CA123" s="1159">
        <v>7074188</v>
      </c>
      <c r="CB123" s="1159"/>
      <c r="CC123" s="1159"/>
      <c r="CD123" s="1159"/>
      <c r="CE123" s="1159"/>
      <c r="CF123" s="1092"/>
      <c r="CG123" s="1093"/>
      <c r="CH123" s="1093"/>
      <c r="CI123" s="1093"/>
      <c r="CJ123" s="1094"/>
      <c r="CK123" s="1103"/>
      <c r="CL123" s="1104"/>
      <c r="CM123" s="1104"/>
      <c r="CN123" s="1104"/>
      <c r="CO123" s="1105"/>
      <c r="CP123" s="1113" t="s">
        <v>413</v>
      </c>
      <c r="CQ123" s="1114"/>
      <c r="CR123" s="1114"/>
      <c r="CS123" s="1114"/>
      <c r="CT123" s="1114"/>
      <c r="CU123" s="1114"/>
      <c r="CV123" s="1114"/>
      <c r="CW123" s="1114"/>
      <c r="CX123" s="1114"/>
      <c r="CY123" s="1114"/>
      <c r="CZ123" s="1114"/>
      <c r="DA123" s="1114"/>
      <c r="DB123" s="1114"/>
      <c r="DC123" s="1114"/>
      <c r="DD123" s="1114"/>
      <c r="DE123" s="1114"/>
      <c r="DF123" s="1115"/>
      <c r="DG123" s="1051" t="s">
        <v>443</v>
      </c>
      <c r="DH123" s="1052"/>
      <c r="DI123" s="1052"/>
      <c r="DJ123" s="1052"/>
      <c r="DK123" s="1053"/>
      <c r="DL123" s="1054" t="s">
        <v>178</v>
      </c>
      <c r="DM123" s="1052"/>
      <c r="DN123" s="1052"/>
      <c r="DO123" s="1052"/>
      <c r="DP123" s="1053"/>
      <c r="DQ123" s="1054" t="s">
        <v>178</v>
      </c>
      <c r="DR123" s="1052"/>
      <c r="DS123" s="1052"/>
      <c r="DT123" s="1052"/>
      <c r="DU123" s="1053"/>
      <c r="DV123" s="1055" t="s">
        <v>178</v>
      </c>
      <c r="DW123" s="1056"/>
      <c r="DX123" s="1056"/>
      <c r="DY123" s="1056"/>
      <c r="DZ123" s="1057"/>
    </row>
    <row r="124" spans="1:130" s="246" customFormat="1" ht="26.25" customHeight="1" thickBot="1">
      <c r="A124" s="1152"/>
      <c r="B124" s="1039"/>
      <c r="C124" s="1009" t="s">
        <v>463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178</v>
      </c>
      <c r="AB124" s="1052"/>
      <c r="AC124" s="1052"/>
      <c r="AD124" s="1052"/>
      <c r="AE124" s="1053"/>
      <c r="AF124" s="1054" t="s">
        <v>178</v>
      </c>
      <c r="AG124" s="1052"/>
      <c r="AH124" s="1052"/>
      <c r="AI124" s="1052"/>
      <c r="AJ124" s="1053"/>
      <c r="AK124" s="1054" t="s">
        <v>443</v>
      </c>
      <c r="AL124" s="1052"/>
      <c r="AM124" s="1052"/>
      <c r="AN124" s="1052"/>
      <c r="AO124" s="1053"/>
      <c r="AP124" s="1055" t="s">
        <v>178</v>
      </c>
      <c r="AQ124" s="1056"/>
      <c r="AR124" s="1056"/>
      <c r="AS124" s="1056"/>
      <c r="AT124" s="1057"/>
      <c r="AU124" s="1154" t="s">
        <v>476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6.4</v>
      </c>
      <c r="BR124" s="1121"/>
      <c r="BS124" s="1121"/>
      <c r="BT124" s="1121"/>
      <c r="BU124" s="1121"/>
      <c r="BV124" s="1121">
        <v>5.5</v>
      </c>
      <c r="BW124" s="1121"/>
      <c r="BX124" s="1121"/>
      <c r="BY124" s="1121"/>
      <c r="BZ124" s="1121"/>
      <c r="CA124" s="1121">
        <v>0.7</v>
      </c>
      <c r="CB124" s="1121"/>
      <c r="CC124" s="1121"/>
      <c r="CD124" s="1121"/>
      <c r="CE124" s="1121"/>
      <c r="CF124" s="1122"/>
      <c r="CG124" s="1123"/>
      <c r="CH124" s="1123"/>
      <c r="CI124" s="1123"/>
      <c r="CJ124" s="1124"/>
      <c r="CK124" s="1106"/>
      <c r="CL124" s="1106"/>
      <c r="CM124" s="1106"/>
      <c r="CN124" s="1106"/>
      <c r="CO124" s="1107"/>
      <c r="CP124" s="1113" t="s">
        <v>477</v>
      </c>
      <c r="CQ124" s="1114"/>
      <c r="CR124" s="1114"/>
      <c r="CS124" s="1114"/>
      <c r="CT124" s="1114"/>
      <c r="CU124" s="1114"/>
      <c r="CV124" s="1114"/>
      <c r="CW124" s="1114"/>
      <c r="CX124" s="1114"/>
      <c r="CY124" s="1114"/>
      <c r="CZ124" s="1114"/>
      <c r="DA124" s="1114"/>
      <c r="DB124" s="1114"/>
      <c r="DC124" s="1114"/>
      <c r="DD124" s="1114"/>
      <c r="DE124" s="1114"/>
      <c r="DF124" s="1115"/>
      <c r="DG124" s="1098">
        <v>2470</v>
      </c>
      <c r="DH124" s="1077"/>
      <c r="DI124" s="1077"/>
      <c r="DJ124" s="1077"/>
      <c r="DK124" s="1078"/>
      <c r="DL124" s="1076" t="s">
        <v>446</v>
      </c>
      <c r="DM124" s="1077"/>
      <c r="DN124" s="1077"/>
      <c r="DO124" s="1077"/>
      <c r="DP124" s="1078"/>
      <c r="DQ124" s="1076" t="s">
        <v>178</v>
      </c>
      <c r="DR124" s="1077"/>
      <c r="DS124" s="1077"/>
      <c r="DT124" s="1077"/>
      <c r="DU124" s="1078"/>
      <c r="DV124" s="1079" t="s">
        <v>443</v>
      </c>
      <c r="DW124" s="1080"/>
      <c r="DX124" s="1080"/>
      <c r="DY124" s="1080"/>
      <c r="DZ124" s="1081"/>
    </row>
    <row r="125" spans="1:130" s="246" customFormat="1" ht="26.25" customHeight="1">
      <c r="A125" s="1152"/>
      <c r="B125" s="1039"/>
      <c r="C125" s="1009" t="s">
        <v>465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178</v>
      </c>
      <c r="AB125" s="1052"/>
      <c r="AC125" s="1052"/>
      <c r="AD125" s="1052"/>
      <c r="AE125" s="1053"/>
      <c r="AF125" s="1054" t="s">
        <v>178</v>
      </c>
      <c r="AG125" s="1052"/>
      <c r="AH125" s="1052"/>
      <c r="AI125" s="1052"/>
      <c r="AJ125" s="1053"/>
      <c r="AK125" s="1054" t="s">
        <v>178</v>
      </c>
      <c r="AL125" s="1052"/>
      <c r="AM125" s="1052"/>
      <c r="AN125" s="1052"/>
      <c r="AO125" s="1053"/>
      <c r="AP125" s="1055" t="s">
        <v>178</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478</v>
      </c>
      <c r="CL125" s="1101"/>
      <c r="CM125" s="1101"/>
      <c r="CN125" s="1101"/>
      <c r="CO125" s="1102"/>
      <c r="CP125" s="1033" t="s">
        <v>479</v>
      </c>
      <c r="CQ125" s="982"/>
      <c r="CR125" s="982"/>
      <c r="CS125" s="982"/>
      <c r="CT125" s="982"/>
      <c r="CU125" s="982"/>
      <c r="CV125" s="982"/>
      <c r="CW125" s="982"/>
      <c r="CX125" s="982"/>
      <c r="CY125" s="982"/>
      <c r="CZ125" s="982"/>
      <c r="DA125" s="982"/>
      <c r="DB125" s="982"/>
      <c r="DC125" s="982"/>
      <c r="DD125" s="982"/>
      <c r="DE125" s="982"/>
      <c r="DF125" s="983"/>
      <c r="DG125" s="1019" t="s">
        <v>446</v>
      </c>
      <c r="DH125" s="1020"/>
      <c r="DI125" s="1020"/>
      <c r="DJ125" s="1020"/>
      <c r="DK125" s="1020"/>
      <c r="DL125" s="1020" t="s">
        <v>178</v>
      </c>
      <c r="DM125" s="1020"/>
      <c r="DN125" s="1020"/>
      <c r="DO125" s="1020"/>
      <c r="DP125" s="1020"/>
      <c r="DQ125" s="1020" t="s">
        <v>443</v>
      </c>
      <c r="DR125" s="1020"/>
      <c r="DS125" s="1020"/>
      <c r="DT125" s="1020"/>
      <c r="DU125" s="1020"/>
      <c r="DV125" s="1021" t="s">
        <v>178</v>
      </c>
      <c r="DW125" s="1021"/>
      <c r="DX125" s="1021"/>
      <c r="DY125" s="1021"/>
      <c r="DZ125" s="1022"/>
    </row>
    <row r="126" spans="1:130" s="246" customFormat="1" ht="26.25" customHeight="1" thickBot="1">
      <c r="A126" s="1152"/>
      <c r="B126" s="1039"/>
      <c r="C126" s="1009" t="s">
        <v>467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27144</v>
      </c>
      <c r="AB126" s="1052"/>
      <c r="AC126" s="1052"/>
      <c r="AD126" s="1052"/>
      <c r="AE126" s="1053"/>
      <c r="AF126" s="1054" t="s">
        <v>178</v>
      </c>
      <c r="AG126" s="1052"/>
      <c r="AH126" s="1052"/>
      <c r="AI126" s="1052"/>
      <c r="AJ126" s="1053"/>
      <c r="AK126" s="1054" t="s">
        <v>178</v>
      </c>
      <c r="AL126" s="1052"/>
      <c r="AM126" s="1052"/>
      <c r="AN126" s="1052"/>
      <c r="AO126" s="1053"/>
      <c r="AP126" s="1055" t="s">
        <v>178</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480</v>
      </c>
      <c r="CQ126" s="1043"/>
      <c r="CR126" s="1043"/>
      <c r="CS126" s="1043"/>
      <c r="CT126" s="1043"/>
      <c r="CU126" s="1043"/>
      <c r="CV126" s="1043"/>
      <c r="CW126" s="1043"/>
      <c r="CX126" s="1043"/>
      <c r="CY126" s="1043"/>
      <c r="CZ126" s="1043"/>
      <c r="DA126" s="1043"/>
      <c r="DB126" s="1043"/>
      <c r="DC126" s="1043"/>
      <c r="DD126" s="1043"/>
      <c r="DE126" s="1043"/>
      <c r="DF126" s="1044"/>
      <c r="DG126" s="1012" t="s">
        <v>446</v>
      </c>
      <c r="DH126" s="1013"/>
      <c r="DI126" s="1013"/>
      <c r="DJ126" s="1013"/>
      <c r="DK126" s="1013"/>
      <c r="DL126" s="1013" t="s">
        <v>178</v>
      </c>
      <c r="DM126" s="1013"/>
      <c r="DN126" s="1013"/>
      <c r="DO126" s="1013"/>
      <c r="DP126" s="1013"/>
      <c r="DQ126" s="1013" t="s">
        <v>178</v>
      </c>
      <c r="DR126" s="1013"/>
      <c r="DS126" s="1013"/>
      <c r="DT126" s="1013"/>
      <c r="DU126" s="1013"/>
      <c r="DV126" s="1014" t="s">
        <v>443</v>
      </c>
      <c r="DW126" s="1014"/>
      <c r="DX126" s="1014"/>
      <c r="DY126" s="1014"/>
      <c r="DZ126" s="1015"/>
    </row>
    <row r="127" spans="1:130" s="246" customFormat="1" ht="26.25" customHeight="1">
      <c r="A127" s="1153"/>
      <c r="B127" s="1041"/>
      <c r="C127" s="1095" t="s">
        <v>481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178</v>
      </c>
      <c r="AB127" s="1052"/>
      <c r="AC127" s="1052"/>
      <c r="AD127" s="1052"/>
      <c r="AE127" s="1053"/>
      <c r="AF127" s="1054" t="s">
        <v>443</v>
      </c>
      <c r="AG127" s="1052"/>
      <c r="AH127" s="1052"/>
      <c r="AI127" s="1052"/>
      <c r="AJ127" s="1053"/>
      <c r="AK127" s="1054" t="s">
        <v>178</v>
      </c>
      <c r="AL127" s="1052"/>
      <c r="AM127" s="1052"/>
      <c r="AN127" s="1052"/>
      <c r="AO127" s="1053"/>
      <c r="AP127" s="1055" t="s">
        <v>178</v>
      </c>
      <c r="AQ127" s="1056"/>
      <c r="AR127" s="1056"/>
      <c r="AS127" s="1056"/>
      <c r="AT127" s="1057"/>
      <c r="AU127" s="282"/>
      <c r="AV127" s="282"/>
      <c r="AW127" s="282"/>
      <c r="AX127" s="1125" t="s">
        <v>482</v>
      </c>
      <c r="AY127" s="1126"/>
      <c r="AZ127" s="1126"/>
      <c r="BA127" s="1126"/>
      <c r="BB127" s="1126"/>
      <c r="BC127" s="1126"/>
      <c r="BD127" s="1126"/>
      <c r="BE127" s="1127"/>
      <c r="BF127" s="1128" t="s">
        <v>483</v>
      </c>
      <c r="BG127" s="1126"/>
      <c r="BH127" s="1126"/>
      <c r="BI127" s="1126"/>
      <c r="BJ127" s="1126"/>
      <c r="BK127" s="1126"/>
      <c r="BL127" s="1127"/>
      <c r="BM127" s="1128" t="s">
        <v>484</v>
      </c>
      <c r="BN127" s="1126"/>
      <c r="BO127" s="1126"/>
      <c r="BP127" s="1126"/>
      <c r="BQ127" s="1126"/>
      <c r="BR127" s="1126"/>
      <c r="BS127" s="1127"/>
      <c r="BT127" s="1128" t="s">
        <v>485</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486</v>
      </c>
      <c r="CQ127" s="1043"/>
      <c r="CR127" s="1043"/>
      <c r="CS127" s="1043"/>
      <c r="CT127" s="1043"/>
      <c r="CU127" s="1043"/>
      <c r="CV127" s="1043"/>
      <c r="CW127" s="1043"/>
      <c r="CX127" s="1043"/>
      <c r="CY127" s="1043"/>
      <c r="CZ127" s="1043"/>
      <c r="DA127" s="1043"/>
      <c r="DB127" s="1043"/>
      <c r="DC127" s="1043"/>
      <c r="DD127" s="1043"/>
      <c r="DE127" s="1043"/>
      <c r="DF127" s="1044"/>
      <c r="DG127" s="1012" t="s">
        <v>443</v>
      </c>
      <c r="DH127" s="1013"/>
      <c r="DI127" s="1013"/>
      <c r="DJ127" s="1013"/>
      <c r="DK127" s="1013"/>
      <c r="DL127" s="1013" t="s">
        <v>178</v>
      </c>
      <c r="DM127" s="1013"/>
      <c r="DN127" s="1013"/>
      <c r="DO127" s="1013"/>
      <c r="DP127" s="1013"/>
      <c r="DQ127" s="1013" t="s">
        <v>178</v>
      </c>
      <c r="DR127" s="1013"/>
      <c r="DS127" s="1013"/>
      <c r="DT127" s="1013"/>
      <c r="DU127" s="1013"/>
      <c r="DV127" s="1014" t="s">
        <v>178</v>
      </c>
      <c r="DW127" s="1014"/>
      <c r="DX127" s="1014"/>
      <c r="DY127" s="1014"/>
      <c r="DZ127" s="1015"/>
    </row>
    <row r="128" spans="1:130" s="246" customFormat="1" ht="26.25" customHeight="1" thickBot="1">
      <c r="A128" s="1136" t="s">
        <v>487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488</v>
      </c>
      <c r="X128" s="1138"/>
      <c r="Y128" s="1138"/>
      <c r="Z128" s="1139"/>
      <c r="AA128" s="1140">
        <v>4961</v>
      </c>
      <c r="AB128" s="1141"/>
      <c r="AC128" s="1141"/>
      <c r="AD128" s="1141"/>
      <c r="AE128" s="1142"/>
      <c r="AF128" s="1143">
        <v>4199</v>
      </c>
      <c r="AG128" s="1141"/>
      <c r="AH128" s="1141"/>
      <c r="AI128" s="1141"/>
      <c r="AJ128" s="1142"/>
      <c r="AK128" s="1143">
        <v>4506</v>
      </c>
      <c r="AL128" s="1141"/>
      <c r="AM128" s="1141"/>
      <c r="AN128" s="1141"/>
      <c r="AO128" s="1142"/>
      <c r="AP128" s="1144"/>
      <c r="AQ128" s="1145"/>
      <c r="AR128" s="1145"/>
      <c r="AS128" s="1145"/>
      <c r="AT128" s="1146"/>
      <c r="AU128" s="282"/>
      <c r="AV128" s="282"/>
      <c r="AW128" s="282"/>
      <c r="AX128" s="981" t="s">
        <v>489</v>
      </c>
      <c r="AY128" s="982"/>
      <c r="AZ128" s="982"/>
      <c r="BA128" s="982"/>
      <c r="BB128" s="982"/>
      <c r="BC128" s="982"/>
      <c r="BD128" s="982"/>
      <c r="BE128" s="983"/>
      <c r="BF128" s="1147" t="s">
        <v>178</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490</v>
      </c>
      <c r="CQ128" s="1130"/>
      <c r="CR128" s="1130"/>
      <c r="CS128" s="1130"/>
      <c r="CT128" s="1130"/>
      <c r="CU128" s="1130"/>
      <c r="CV128" s="1130"/>
      <c r="CW128" s="1130"/>
      <c r="CX128" s="1130"/>
      <c r="CY128" s="1130"/>
      <c r="CZ128" s="1130"/>
      <c r="DA128" s="1130"/>
      <c r="DB128" s="1130"/>
      <c r="DC128" s="1130"/>
      <c r="DD128" s="1130"/>
      <c r="DE128" s="1130"/>
      <c r="DF128" s="1131"/>
      <c r="DG128" s="1132" t="s">
        <v>443</v>
      </c>
      <c r="DH128" s="1133"/>
      <c r="DI128" s="1133"/>
      <c r="DJ128" s="1133"/>
      <c r="DK128" s="1133"/>
      <c r="DL128" s="1133" t="s">
        <v>178</v>
      </c>
      <c r="DM128" s="1133"/>
      <c r="DN128" s="1133"/>
      <c r="DO128" s="1133"/>
      <c r="DP128" s="1133"/>
      <c r="DQ128" s="1133" t="s">
        <v>446</v>
      </c>
      <c r="DR128" s="1133"/>
      <c r="DS128" s="1133"/>
      <c r="DT128" s="1133"/>
      <c r="DU128" s="1133"/>
      <c r="DV128" s="1134" t="s">
        <v>178</v>
      </c>
      <c r="DW128" s="1134"/>
      <c r="DX128" s="1134"/>
      <c r="DY128" s="1134"/>
      <c r="DZ128" s="1135"/>
    </row>
    <row r="129" spans="1:131" s="246" customFormat="1" ht="26.25" customHeight="1">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491</v>
      </c>
      <c r="X129" s="1167"/>
      <c r="Y129" s="1167"/>
      <c r="Z129" s="1168"/>
      <c r="AA129" s="1051">
        <v>3724536</v>
      </c>
      <c r="AB129" s="1052"/>
      <c r="AC129" s="1052"/>
      <c r="AD129" s="1052"/>
      <c r="AE129" s="1053"/>
      <c r="AF129" s="1054">
        <v>3624569</v>
      </c>
      <c r="AG129" s="1052"/>
      <c r="AH129" s="1052"/>
      <c r="AI129" s="1052"/>
      <c r="AJ129" s="1053"/>
      <c r="AK129" s="1054">
        <v>3562647</v>
      </c>
      <c r="AL129" s="1052"/>
      <c r="AM129" s="1052"/>
      <c r="AN129" s="1052"/>
      <c r="AO129" s="1053"/>
      <c r="AP129" s="1169"/>
      <c r="AQ129" s="1170"/>
      <c r="AR129" s="1170"/>
      <c r="AS129" s="1170"/>
      <c r="AT129" s="1171"/>
      <c r="AU129" s="284"/>
      <c r="AV129" s="284"/>
      <c r="AW129" s="284"/>
      <c r="AX129" s="1160" t="s">
        <v>492</v>
      </c>
      <c r="AY129" s="1043"/>
      <c r="AZ129" s="1043"/>
      <c r="BA129" s="1043"/>
      <c r="BB129" s="1043"/>
      <c r="BC129" s="1043"/>
      <c r="BD129" s="1043"/>
      <c r="BE129" s="1044"/>
      <c r="BF129" s="1161" t="s">
        <v>443</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493</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494</v>
      </c>
      <c r="X130" s="1167"/>
      <c r="Y130" s="1167"/>
      <c r="Z130" s="1168"/>
      <c r="AA130" s="1051">
        <v>567585</v>
      </c>
      <c r="AB130" s="1052"/>
      <c r="AC130" s="1052"/>
      <c r="AD130" s="1052"/>
      <c r="AE130" s="1053"/>
      <c r="AF130" s="1054">
        <v>529636</v>
      </c>
      <c r="AG130" s="1052"/>
      <c r="AH130" s="1052"/>
      <c r="AI130" s="1052"/>
      <c r="AJ130" s="1053"/>
      <c r="AK130" s="1054">
        <v>510736</v>
      </c>
      <c r="AL130" s="1052"/>
      <c r="AM130" s="1052"/>
      <c r="AN130" s="1052"/>
      <c r="AO130" s="1053"/>
      <c r="AP130" s="1169"/>
      <c r="AQ130" s="1170"/>
      <c r="AR130" s="1170"/>
      <c r="AS130" s="1170"/>
      <c r="AT130" s="1171"/>
      <c r="AU130" s="284"/>
      <c r="AV130" s="284"/>
      <c r="AW130" s="284"/>
      <c r="AX130" s="1160" t="s">
        <v>495</v>
      </c>
      <c r="AY130" s="1043"/>
      <c r="AZ130" s="1043"/>
      <c r="BA130" s="1043"/>
      <c r="BB130" s="1043"/>
      <c r="BC130" s="1043"/>
      <c r="BD130" s="1043"/>
      <c r="BE130" s="1044"/>
      <c r="BF130" s="1197">
        <v>5.8</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496</v>
      </c>
      <c r="X131" s="1205"/>
      <c r="Y131" s="1205"/>
      <c r="Z131" s="1206"/>
      <c r="AA131" s="1098">
        <v>3156951</v>
      </c>
      <c r="AB131" s="1077"/>
      <c r="AC131" s="1077"/>
      <c r="AD131" s="1077"/>
      <c r="AE131" s="1078"/>
      <c r="AF131" s="1076">
        <v>3094933</v>
      </c>
      <c r="AG131" s="1077"/>
      <c r="AH131" s="1077"/>
      <c r="AI131" s="1077"/>
      <c r="AJ131" s="1078"/>
      <c r="AK131" s="1076">
        <v>3051911</v>
      </c>
      <c r="AL131" s="1077"/>
      <c r="AM131" s="1077"/>
      <c r="AN131" s="1077"/>
      <c r="AO131" s="1078"/>
      <c r="AP131" s="1207"/>
      <c r="AQ131" s="1208"/>
      <c r="AR131" s="1208"/>
      <c r="AS131" s="1208"/>
      <c r="AT131" s="1209"/>
      <c r="AU131" s="284"/>
      <c r="AV131" s="284"/>
      <c r="AW131" s="284"/>
      <c r="AX131" s="1179" t="s">
        <v>497</v>
      </c>
      <c r="AY131" s="1130"/>
      <c r="AZ131" s="1130"/>
      <c r="BA131" s="1130"/>
      <c r="BB131" s="1130"/>
      <c r="BC131" s="1130"/>
      <c r="BD131" s="1130"/>
      <c r="BE131" s="1131"/>
      <c r="BF131" s="1180">
        <v>0.7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498</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499</v>
      </c>
      <c r="W132" s="1190"/>
      <c r="X132" s="1190"/>
      <c r="Y132" s="1190"/>
      <c r="Z132" s="1191"/>
      <c r="AA132" s="1192">
        <v>6.232342536</v>
      </c>
      <c r="AB132" s="1193"/>
      <c r="AC132" s="1193"/>
      <c r="AD132" s="1193"/>
      <c r="AE132" s="1194"/>
      <c r="AF132" s="1195">
        <v>5.759736964</v>
      </c>
      <c r="AG132" s="1193"/>
      <c r="AH132" s="1193"/>
      <c r="AI132" s="1193"/>
      <c r="AJ132" s="1194"/>
      <c r="AK132" s="1195">
        <v>5.5298467090000001</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500</v>
      </c>
      <c r="W133" s="1173"/>
      <c r="X133" s="1173"/>
      <c r="Y133" s="1173"/>
      <c r="Z133" s="1174"/>
      <c r="AA133" s="1175">
        <v>5.5</v>
      </c>
      <c r="AB133" s="1176"/>
      <c r="AC133" s="1176"/>
      <c r="AD133" s="1176"/>
      <c r="AE133" s="1177"/>
      <c r="AF133" s="1175">
        <v>5.6</v>
      </c>
      <c r="AG133" s="1176"/>
      <c r="AH133" s="1176"/>
      <c r="AI133" s="1176"/>
      <c r="AJ133" s="1177"/>
      <c r="AK133" s="1175">
        <v>5.8</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HFaEe+amqkLDDbyUmhokOVynwbhVSuN+zxeXQ8PZusFItWWWP+jSQdr2+A2Pl5zkinb3YeOAVgumsevFtsdtg==" saltValue="X0JoMDZdhEvAwBe18EXO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ml91Zsvgw6aIlrVoi8/zbPKem9i031cjc19WMRWG/PX/TW3okUxYXp2GtBNGFfoUDf38ux6JYChLo1JPYeRyw==" saltValue="Q/lbzJU7eEu1yPJr50X6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dSoVjkFfwx430JHclu+ngklN29n9yZOyw8oL8273Xizyy1miE0kAuG9lLDPluNOvhh+lcQpU8TPbJD8/reDzw==" saltValue="3TeBFvlPhr9H+fo8/HXj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509</v>
      </c>
      <c r="AL9" s="1216"/>
      <c r="AM9" s="1216"/>
      <c r="AN9" s="1217"/>
      <c r="AO9" s="312">
        <v>906606</v>
      </c>
      <c r="AP9" s="312">
        <v>116921</v>
      </c>
      <c r="AQ9" s="313">
        <v>107683</v>
      </c>
      <c r="AR9" s="314">
        <v>8.6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510</v>
      </c>
      <c r="AL10" s="1216"/>
      <c r="AM10" s="1216"/>
      <c r="AN10" s="1217"/>
      <c r="AO10" s="315">
        <v>131417</v>
      </c>
      <c r="AP10" s="315">
        <v>16948</v>
      </c>
      <c r="AQ10" s="316">
        <v>13084</v>
      </c>
      <c r="AR10" s="317">
        <v>29.5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511</v>
      </c>
      <c r="AL11" s="1216"/>
      <c r="AM11" s="1216"/>
      <c r="AN11" s="1217"/>
      <c r="AO11" s="315">
        <v>105428</v>
      </c>
      <c r="AP11" s="315">
        <v>13597</v>
      </c>
      <c r="AQ11" s="316">
        <v>13980</v>
      </c>
      <c r="AR11" s="317">
        <v>-2.7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512</v>
      </c>
      <c r="AL12" s="1216"/>
      <c r="AM12" s="1216"/>
      <c r="AN12" s="1217"/>
      <c r="AO12" s="315" t="s">
        <v>513</v>
      </c>
      <c r="AP12" s="315" t="s">
        <v>513</v>
      </c>
      <c r="AQ12" s="316">
        <v>1895</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514</v>
      </c>
      <c r="AL13" s="1216"/>
      <c r="AM13" s="1216"/>
      <c r="AN13" s="1217"/>
      <c r="AO13" s="315" t="s">
        <v>513</v>
      </c>
      <c r="AP13" s="315" t="s">
        <v>513</v>
      </c>
      <c r="AQ13" s="316" t="s">
        <v>513</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515</v>
      </c>
      <c r="AL14" s="1216"/>
      <c r="AM14" s="1216"/>
      <c r="AN14" s="1217"/>
      <c r="AO14" s="315">
        <v>16263</v>
      </c>
      <c r="AP14" s="315">
        <v>2097</v>
      </c>
      <c r="AQ14" s="316">
        <v>5185</v>
      </c>
      <c r="AR14" s="317">
        <v>-59.6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516</v>
      </c>
      <c r="AL15" s="1216"/>
      <c r="AM15" s="1216"/>
      <c r="AN15" s="1217"/>
      <c r="AO15" s="315">
        <v>25003</v>
      </c>
      <c r="AP15" s="315">
        <v>3225</v>
      </c>
      <c r="AQ15" s="316">
        <v>2748</v>
      </c>
      <c r="AR15" s="317">
        <v>17.399999999999999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517</v>
      </c>
      <c r="AL16" s="1219"/>
      <c r="AM16" s="1219"/>
      <c r="AN16" s="1220"/>
      <c r="AO16" s="315">
        <v>-82213</v>
      </c>
      <c r="AP16" s="315">
        <v>-10603</v>
      </c>
      <c r="AQ16" s="316">
        <v>-9965</v>
      </c>
      <c r="AR16" s="317">
        <v>6.4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193</v>
      </c>
      <c r="AL17" s="1219"/>
      <c r="AM17" s="1219"/>
      <c r="AN17" s="1220"/>
      <c r="AO17" s="315">
        <v>1102504</v>
      </c>
      <c r="AP17" s="315">
        <v>142185</v>
      </c>
      <c r="AQ17" s="316">
        <v>134610</v>
      </c>
      <c r="AR17" s="317">
        <v>5.6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522</v>
      </c>
      <c r="AL21" s="1211"/>
      <c r="AM21" s="1211"/>
      <c r="AN21" s="1212"/>
      <c r="AO21" s="327">
        <v>13.15</v>
      </c>
      <c r="AP21" s="328">
        <v>12.5</v>
      </c>
      <c r="AQ21" s="329">
        <v>0.65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523</v>
      </c>
      <c r="AL22" s="1211"/>
      <c r="AM22" s="1211"/>
      <c r="AN22" s="1212"/>
      <c r="AO22" s="332">
        <v>98.3</v>
      </c>
      <c r="AP22" s="333">
        <v>95.7</v>
      </c>
      <c r="AQ22" s="334">
        <v>2.6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527</v>
      </c>
      <c r="AL32" s="1227"/>
      <c r="AM32" s="1227"/>
      <c r="AN32" s="1228"/>
      <c r="AO32" s="342">
        <v>454253</v>
      </c>
      <c r="AP32" s="342">
        <v>58583</v>
      </c>
      <c r="AQ32" s="343">
        <v>66752</v>
      </c>
      <c r="AR32" s="344">
        <v>-12.2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528</v>
      </c>
      <c r="AL33" s="1227"/>
      <c r="AM33" s="1227"/>
      <c r="AN33" s="1228"/>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529</v>
      </c>
      <c r="AL34" s="1227"/>
      <c r="AM34" s="1227"/>
      <c r="AN34" s="1228"/>
      <c r="AO34" s="342" t="s">
        <v>513</v>
      </c>
      <c r="AP34" s="342" t="s">
        <v>513</v>
      </c>
      <c r="AQ34" s="343" t="s">
        <v>513</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530</v>
      </c>
      <c r="AL35" s="1227"/>
      <c r="AM35" s="1227"/>
      <c r="AN35" s="1228"/>
      <c r="AO35" s="342">
        <v>220639</v>
      </c>
      <c r="AP35" s="342">
        <v>28455</v>
      </c>
      <c r="AQ35" s="343">
        <v>23231</v>
      </c>
      <c r="AR35" s="344">
        <v>22.5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531</v>
      </c>
      <c r="AL36" s="1227"/>
      <c r="AM36" s="1227"/>
      <c r="AN36" s="1228"/>
      <c r="AO36" s="342">
        <v>7579</v>
      </c>
      <c r="AP36" s="342">
        <v>977</v>
      </c>
      <c r="AQ36" s="343">
        <v>3463</v>
      </c>
      <c r="AR36" s="344">
        <v>-71.8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532</v>
      </c>
      <c r="AL37" s="1227"/>
      <c r="AM37" s="1227"/>
      <c r="AN37" s="1228"/>
      <c r="AO37" s="342">
        <v>1537</v>
      </c>
      <c r="AP37" s="342">
        <v>198</v>
      </c>
      <c r="AQ37" s="343">
        <v>751</v>
      </c>
      <c r="AR37" s="344">
        <v>-73.599999999999994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533</v>
      </c>
      <c r="AL38" s="1230"/>
      <c r="AM38" s="1230"/>
      <c r="AN38" s="1231"/>
      <c r="AO38" s="345" t="s">
        <v>513</v>
      </c>
      <c r="AP38" s="345" t="s">
        <v>513</v>
      </c>
      <c r="AQ38" s="346">
        <v>11</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534</v>
      </c>
      <c r="AL39" s="1230"/>
      <c r="AM39" s="1230"/>
      <c r="AN39" s="1231"/>
      <c r="AO39" s="342">
        <v>-4506</v>
      </c>
      <c r="AP39" s="342">
        <v>-581</v>
      </c>
      <c r="AQ39" s="343">
        <v>-2100</v>
      </c>
      <c r="AR39" s="344">
        <v>-72.3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535</v>
      </c>
      <c r="AL40" s="1227"/>
      <c r="AM40" s="1227"/>
      <c r="AN40" s="1228"/>
      <c r="AO40" s="342">
        <v>-510736</v>
      </c>
      <c r="AP40" s="342">
        <v>-65867</v>
      </c>
      <c r="AQ40" s="343">
        <v>-67233</v>
      </c>
      <c r="AR40" s="344">
        <v>-2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306</v>
      </c>
      <c r="AL41" s="1233"/>
      <c r="AM41" s="1233"/>
      <c r="AN41" s="1234"/>
      <c r="AO41" s="342">
        <v>168766</v>
      </c>
      <c r="AP41" s="342">
        <v>21765</v>
      </c>
      <c r="AQ41" s="343">
        <v>24874</v>
      </c>
      <c r="AR41" s="344">
        <v>-12.5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504</v>
      </c>
      <c r="AN49" s="1223" t="s">
        <v>539</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694722</v>
      </c>
      <c r="AN51" s="364">
        <v>81112</v>
      </c>
      <c r="AO51" s="365">
        <v>-23.7</v>
      </c>
      <c r="AP51" s="366">
        <v>175675</v>
      </c>
      <c r="AQ51" s="367">
        <v>0.6</v>
      </c>
      <c r="AR51" s="368">
        <v>-24.3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434862</v>
      </c>
      <c r="AN52" s="372">
        <v>50772</v>
      </c>
      <c r="AO52" s="373">
        <v>11</v>
      </c>
      <c r="AP52" s="374">
        <v>87698</v>
      </c>
      <c r="AQ52" s="375">
        <v>10</v>
      </c>
      <c r="AR52" s="376">
        <v>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691194</v>
      </c>
      <c r="AN53" s="364">
        <v>82718</v>
      </c>
      <c r="AO53" s="365">
        <v>2</v>
      </c>
      <c r="AP53" s="366">
        <v>162193</v>
      </c>
      <c r="AQ53" s="367">
        <v>-7.7</v>
      </c>
      <c r="AR53" s="368">
        <v>9.6999999999999993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401430</v>
      </c>
      <c r="AN54" s="372">
        <v>48041</v>
      </c>
      <c r="AO54" s="373">
        <v>-5.4</v>
      </c>
      <c r="AP54" s="374">
        <v>79985</v>
      </c>
      <c r="AQ54" s="375">
        <v>-8.8000000000000007</v>
      </c>
      <c r="AR54" s="376">
        <v>3.4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1193780</v>
      </c>
      <c r="AN55" s="364">
        <v>145992</v>
      </c>
      <c r="AO55" s="365">
        <v>76.5</v>
      </c>
      <c r="AP55" s="366">
        <v>138651</v>
      </c>
      <c r="AQ55" s="367">
        <v>-14.5</v>
      </c>
      <c r="AR55" s="368">
        <v>91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722554</v>
      </c>
      <c r="AN56" s="372">
        <v>88364</v>
      </c>
      <c r="AO56" s="373">
        <v>83.9</v>
      </c>
      <c r="AP56" s="374">
        <v>71211</v>
      </c>
      <c r="AQ56" s="375">
        <v>-11</v>
      </c>
      <c r="AR56" s="376">
        <v>94.9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1121048</v>
      </c>
      <c r="AN57" s="364">
        <v>140517</v>
      </c>
      <c r="AO57" s="365">
        <v>-3.8</v>
      </c>
      <c r="AP57" s="366">
        <v>122882</v>
      </c>
      <c r="AQ57" s="367">
        <v>-11.4</v>
      </c>
      <c r="AR57" s="368">
        <v>7.6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650214</v>
      </c>
      <c r="AN58" s="372">
        <v>81501</v>
      </c>
      <c r="AO58" s="373">
        <v>-7.8</v>
      </c>
      <c r="AP58" s="374">
        <v>65785</v>
      </c>
      <c r="AQ58" s="375">
        <v>-7.6</v>
      </c>
      <c r="AR58" s="376">
        <v>-0.2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1210911</v>
      </c>
      <c r="AN59" s="364">
        <v>156166</v>
      </c>
      <c r="AO59" s="365">
        <v>11.1</v>
      </c>
      <c r="AP59" s="366">
        <v>114790</v>
      </c>
      <c r="AQ59" s="367">
        <v>-6.6</v>
      </c>
      <c r="AR59" s="368">
        <v>17.7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490712</v>
      </c>
      <c r="AN60" s="372">
        <v>63285</v>
      </c>
      <c r="AO60" s="373">
        <v>-22.4</v>
      </c>
      <c r="AP60" s="374">
        <v>55601</v>
      </c>
      <c r="AQ60" s="375">
        <v>-15.5</v>
      </c>
      <c r="AR60" s="376">
        <v>-6.9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982331</v>
      </c>
      <c r="AN61" s="379">
        <v>121301</v>
      </c>
      <c r="AO61" s="380">
        <v>12.4</v>
      </c>
      <c r="AP61" s="381">
        <v>142838</v>
      </c>
      <c r="AQ61" s="382">
        <v>-7.9</v>
      </c>
      <c r="AR61" s="368">
        <v>20.3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539954</v>
      </c>
      <c r="AN62" s="372">
        <v>66393</v>
      </c>
      <c r="AO62" s="373">
        <v>11.9</v>
      </c>
      <c r="AP62" s="374">
        <v>72056</v>
      </c>
      <c r="AQ62" s="375">
        <v>-6.6</v>
      </c>
      <c r="AR62" s="376">
        <v>18.5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CIU/Exr3CL4nVJSET+7ivtahmOfV7R4kZWR9bPPtvQVPoiDabJyGqBMiw09C7UWzFYqu222BNWJYcr4gFYHKfA==" saltValue="Fb5B0Fusgdn6abMQVrAM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Rk8cxANJGTk25o50fEUA2MXxAAxeDP6VntiGeeiAWlLF+d5KxAK/MC/hGNIrW+dLB92JpOWULJQv+y1HzIzZw==" saltValue="A1mAw6+zZhkIE2Z3x6vG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RxSGCQDpnaOoti3GJ42CLSFL26MnWRyBbr3TPHKgNdgBEEeyEM0ICjUPSAVPQ9GBw7A9AqDiVZLj+Q+iWDIew==" saltValue="y4U1/1JkkJCblSOdFx6j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5" t="s">
        <v>3</v>
      </c>
      <c r="D47" s="1235"/>
      <c r="E47" s="1236"/>
      <c r="F47" s="11">
        <v>20.62</v>
      </c>
      <c r="G47" s="12">
        <v>23.14</v>
      </c>
      <c r="H47" s="12">
        <v>25.99</v>
      </c>
      <c r="I47" s="12">
        <v>27.48</v>
      </c>
      <c r="J47" s="13">
        <v>26.31</v>
      </c>
    </row>
    <row r="48" spans="2:10" ht="57.75" customHeight="1">
      <c r="B48" s="14"/>
      <c r="C48" s="1237" t="s">
        <v>4</v>
      </c>
      <c r="D48" s="1237"/>
      <c r="E48" s="1238"/>
      <c r="F48" s="15">
        <v>5.3</v>
      </c>
      <c r="G48" s="16">
        <v>5.23</v>
      </c>
      <c r="H48" s="16">
        <v>5.21</v>
      </c>
      <c r="I48" s="16">
        <v>8.4600000000000009</v>
      </c>
      <c r="J48" s="17">
        <v>4.4400000000000004</v>
      </c>
    </row>
    <row r="49" spans="2:10" ht="57.75" customHeight="1" thickBot="1">
      <c r="B49" s="18"/>
      <c r="C49" s="1239" t="s">
        <v>5</v>
      </c>
      <c r="D49" s="1239"/>
      <c r="E49" s="1240"/>
      <c r="F49" s="19">
        <v>1.24</v>
      </c>
      <c r="G49" s="20">
        <v>2.64</v>
      </c>
      <c r="H49" s="20">
        <v>2.59</v>
      </c>
      <c r="I49" s="20">
        <v>3.88</v>
      </c>
      <c r="J49" s="21" t="s">
        <v>560</v>
      </c>
    </row>
    <row r="50" spans="2:10" ht="13.5" customHeight="1"/>
    <row r="51" spans="2:10" ht="13.5" hidden="1" customHeight="1"/>
    <row r="52" spans="2:10" ht="13.5" hidden="1" customHeight="1"/>
    <row r="53" spans="2:10" ht="13.5" hidden="1" customHeight="1"/>
  </sheetData>
  <sheetProtection algorithmName="SHA-512" hashValue="ElmcXjeG1acIHZphxYRrHRooVwx5oadReluzvggcKnE+96wdDp9xNKAO80nTtPqdealMs0/SZyGonudBnecz9Q==" saltValue="XckKY1bOOJgGJnCuuM1H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公会計指標分析・財政指標組合せ部分析表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2020-09-07T07:53:33Z</cp:lastPrinted>
  <dcterms:created xsi:type="dcterms:W3CDTF">2020-02-10T02:35:00Z</dcterms:created>
  <dcterms:modified xsi:type="dcterms:W3CDTF">2020-10-01T07:30:47Z</dcterms:modified>
  <cp:category/>
</cp:coreProperties>
</file>