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8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C37" i="10"/>
  <c r="BE36" i="10"/>
  <c r="C36"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W34" i="10" l="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<sst xmlns="http://schemas.openxmlformats.org/spreadsheetml/2006/main" count="1074" uniqueCount="605">
  <si>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</si>
  <si>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</si>
  <si>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</si>
  <si>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</si>
  <si>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</si>
  <si>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</si>
  <si>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</si>
  <si>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</si>
  <si>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</si>
  <si>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</si>
  <si>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</si>
  <si>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</si>
  <si>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</si>
  <si>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</si>
  <si>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</si>
  <si>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</si>
  <si>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</si>
  <si>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</si>
  <si>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</si>
  <si>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</si>
  <si>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</si>
  <si>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</si>
  <si>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</si>
  <si>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</si>
  <si>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</si>
  <si>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</si>
  <si>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</si>
  <si>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</si>
  <si>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</si>
  <si>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</si>
  <si>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</si>
  <si>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</si>
  <si>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</si>
  <si>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</si>
  <si>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</si>
  <si>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</si>
  <si>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</si>
  <si>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</si>
  <si>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</si>
  <si>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</si>
  <si>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</si>
  <si>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</si>
  <si>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</si>
  <si>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</si>
  <si>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</si>
  <si>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</si>
  <si>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</si>
  <si>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</si>
  <si>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</si>
  <si>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</si>
  <si>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</si>
  <si>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</si>
  <si>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</si>
  <si>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</si>
  <si>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</si>
  <si>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</si>
  <si>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</si>
  <si>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</si>
  <si>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</si>
  <si>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</si>
  <si>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</si>
  <si>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</si>
  <si>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</si>
  <si>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</si>
  <si>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</si>
  <si>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</si>
  <si>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</si>
  <si>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</si>
  <si>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</si>
  <si>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</si>
  <si>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</si>
  <si>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</si>
  <si>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</si>
  <si>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</si>
  <si>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</si>
  <si>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</si>
  <si>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</si>
  <si>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</si>
  <si>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</si>
  <si>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</si>
  <si>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</si>
  <si>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</si>
  <si>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</si>
  <si>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</si>
  <si>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</si>
  <si>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</si>
  <si>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</si>
  <si>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</si>
  <si>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</si>
  <si>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</si>
  <si>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</si>
  <si>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</si>
  <si>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</si>
  <si>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</si>
  <si>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</si>
  <si>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</si>
  <si>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</si>
  <si>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</si>
  <si>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</si>
  <si>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</si>
  <si>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</si>
  <si>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</si>
  <si>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</si>
  <si>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</si>
  <si>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</si>
  <si>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</si>
  <si>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</si>
  <si>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</si>
  <si>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</si>
  <si>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</si>
  <si>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</si>
  <si>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</si>
  <si>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</si>
  <si>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</si>
  <si>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</si>
  <si>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</si>
  <si>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</si>
  <si>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</si>
  <si>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</si>
  <si>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</si>
  <si>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</si>
  <si>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</si>
  <si>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</si>
  <si>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</si>
  <si>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</si>
  <si>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</si>
  <si>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</si>
  <si>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</si>
  <si>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</si>
  <si>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</si>
  <si>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</si>
  <si>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</si>
  <si>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</si>
  <si>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</si>
  <si>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</si>
  <si>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</si>
  <si>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</si>
  <si>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</si>
  <si>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</si>
  <si>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</si>
  <si>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</si>
  <si>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</si>
  <si>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</si>
  <si>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</si>
  <si>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</si>
  <si>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</si>
  <si>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</si>
  <si>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</si>
  <si>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</si>
  <si>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</si>
  <si>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</si>
  <si>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</si>
  <si>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</si>
  <si>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</si>
  <si>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</si>
  <si>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</si>
  <si>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</si>
  <si>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</si>
  <si>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</si>
  <si>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</si>
  <si>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</si>
  <si>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</si>
  <si>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</si>
  <si>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</si>
  <si>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</si>
  <si>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</si>
  <si>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</si>
  <si>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</si>
  <si>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</si>
  <si>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</si>
  <si>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</si>
  <si>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</si>
  <si>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</si>
  <si>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</si>
  <si>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</si>
  <si>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</si>
  <si>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</si>
  <si>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</si>
  <si>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</si>
  <si>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</si>
  <si>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</si>
  <si>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</si>
  <si>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</si>
  <si>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</si>
  <si>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</si>
  <si>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</si>
  <si>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</si>
  <si>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</si>
  <si>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</si>
  <si>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</si>
  <si>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</si>
  <si>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</si>
  <si>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</si>
  <si>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</si>
  <si>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</si>
  <si>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</si>
  <si>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</si>
  <si>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</si>
  <si>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</si>
  <si>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</si>
  <si>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</si>
  <si>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</si>
  <si>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</si>
  <si>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</si>
  <si>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</si>
  <si>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</si>
  <si>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</si>
  <si>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</si>
  <si>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</si>
  <si>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</si>
  <si>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</si>
  <si>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山形県山形市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</si>
  <si>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</si>
  <si>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</si>
  <si>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</si>
  <si>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</si>
  <si>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</si>
  <si>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</si>
  <si>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</si>
  <si>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</si>
  <si>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</si>
  <si>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</si>
  <si>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</si>
  <si>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</si>
  <si>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</si>
  <si>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</si>
  <si>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</si>
  <si>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</si>
  <si>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</si>
  <si>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</si>
  <si>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</si>
  <si>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</si>
  <si>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</si>
  <si>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</si>
  <si>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</si>
  <si>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</si>
  <si>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</si>
  <si>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</si>
  <si>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</si>
  <si>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</si>
  <si>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</si>
  <si>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</si>
  <si>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</si>
  <si>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</si>
  <si>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</si>
  <si>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</si>
  <si>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</si>
  <si>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</si>
  <si>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</si>
  <si>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</si>
  <si>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</si>
  <si>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</si>
  <si>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</si>
  <si>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</si>
  <si>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</si>
  <si>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</si>
  <si>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</si>
  <si>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</si>
  <si>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</si>
  <si>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</si>
  <si>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</si>
  <si>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</si>
  <si>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</si>
  <si>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</si>
  <si>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</si>
  <si>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</si>
  <si>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</si>
  <si>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</si>
  <si>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</si>
  <si>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</si>
  <si>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</si>
  <si>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</si>
  <si>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</si>
  <si>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</si>
  <si>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</si>
  <si>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</si>
  <si>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</si>
  <si>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</si>
  <si>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</si>
  <si>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</si>
  <si>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</si>
  <si>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</si>
  <si>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</si>
  <si>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</si>
  <si>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</si>
  <si>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</si>
  <si>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</si>
  <si>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</si>
  <si>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</si>
  <si>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</si>
  <si>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</si>
  <si>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</si>
  <si>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</si>
  <si>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</si>
  <si>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</si>
  <si>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</si>
  <si>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</si>
  <si>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</si>
  <si>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</si>
  <si>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</si>
  <si>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</si>
  <si>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</si>
  <si>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</si>
  <si>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</si>
  <si>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</si>
  <si>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</si>
  <si>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</si>
  <si>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</si>
  <si>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</si>
  <si>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</si>
  <si>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</si>
  <si>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</si>
  <si>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</si>
  <si>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</si>
  <si>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</si>
  <si>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</si>
  <si>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</si>
  <si>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</si>
  <si>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</si>
  <si>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</si>
  <si>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</si>
  <si>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</si>
  <si>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</si>
  <si>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</si>
  <si>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</si>
  <si>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</si>
  <si>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</si>
  <si>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</si>
  <si>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</si>
  <si>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</si>
  <si>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</si>
  <si>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</si>
  <si>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</si>
  <si>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</si>
  <si>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</si>
  <si>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</si>
  <si>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</si>
  <si>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</si>
  <si>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</si>
  <si>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</si>
  <si>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</si>
  <si>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</si>
  <si>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</si>
  <si>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</si>
  <si>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</si>
  <si>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</si>
  <si>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</si>
  <si>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</si>
  <si>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</si>
  <si>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</si>
  <si>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</si>
  <si>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</si>
  <si>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</si>
  <si>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</si>
  <si>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</si>
  <si>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</si>
  <si>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</si>
  <si>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</si>
  <si>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</si>
  <si>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</si>
  <si>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</si>
  <si>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山形県山形市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</si>
  <si>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</si>
  <si>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</si>
  <si>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</si>
  <si>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</si>
  <si>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</si>
  <si>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</si>
  <si>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</si>
  <si>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</si>
  <si>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</si>
  <si>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</si>
  <si>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</si>
  <si>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</si>
  <si>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</si>
  <si>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</si>
  <si>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</si>
  <si>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</si>
  <si>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</si>
  <si>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</si>
  <si>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</si>
  <si>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</si>
  <si>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</si>
  <si>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</si>
  <si>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</si>
  <si>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</si>
  <si>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</si>
  <si>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</si>
  <si>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</si>
  <si>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</si>
  <si>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</si>
  <si>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</si>
  <si>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</si>
  <si>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</si>
  <si>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</si>
  <si>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市立病院済生館事業会計</t>
    <phoneticPr fontId="5"/>
  </si>
  <si>
    <t>公設地方卸売市場事業会計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</si>
  <si>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</si>
  <si>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</si>
  <si>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</si>
  <si>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</si>
  <si>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</si>
  <si>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</si>
  <si>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</si>
  <si>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</si>
  <si>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</si>
  <si>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</si>
  <si>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</si>
  <si>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</si>
  <si>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</si>
  <si>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</si>
  <si>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</si>
  <si>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</si>
  <si>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</si>
  <si>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</si>
  <si>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</si>
  <si>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</si>
  <si>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</si>
  <si>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</si>
  <si>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</si>
  <si>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</si>
  <si>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</si>
  <si>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</si>
  <si>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</si>
  <si>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</si>
  <si>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</si>
  <si>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</si>
  <si>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</si>
  <si>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</si>
  <si>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</si>
  <si>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</si>
  <si>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</si>
  <si>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</si>
  <si>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</si>
  <si>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</si>
  <si>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</si>
  <si>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</si>
  <si>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</si>
  <si>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</si>
  <si>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</si>
  <si>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</si>
  <si>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</si>
  <si>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</si>
  <si>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</si>
  <si>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</si>
  <si>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</si>
  <si>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</si>
  <si>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</si>
  <si>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</si>
  <si>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</si>
  <si>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</si>
  <si>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</si>
  <si>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</si>
  <si>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</si>
  <si>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</si>
  <si>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</si>
  <si>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</si>
  <si>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</si>
  <si>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</si>
  <si>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</si>
  <si>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</si>
  <si>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</si>
  <si>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</si>
  <si>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</si>
  <si>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</si>
  <si>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</si>
  <si>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</si>
  <si>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</si>
  <si>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</si>
  <si>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</si>
  <si>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</si>
  <si>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</si>
  <si>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</si>
  <si>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</si>
  <si>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</si>
  <si>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</si>
  <si>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</si>
  <si>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</si>
  <si>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</si>
  <si>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</si>
  <si>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</si>
  <si>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</si>
  <si>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</si>
  <si>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</si>
  <si>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</si>
  <si>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</si>
  <si>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</si>
  <si>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</si>
  <si>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</si>
  <si>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</si>
  <si>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</si>
  <si>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</si>
  <si>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</si>
  <si>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</si>
  <si>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</si>
  <si>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</si>
  <si>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</si>
  <si>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</si>
  <si>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</si>
  <si>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</si>
  <si>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</si>
  <si>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</si>
  <si>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</si>
  <si>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</si>
  <si>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</si>
  <si>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</si>
  <si>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</si>
  <si>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</si>
  <si>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</si>
  <si>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</si>
  <si>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</si>
  <si>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</si>
  <si>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</si>
  <si>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</si>
  <si>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</si>
  <si>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</si>
  <si>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</si>
  <si>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</si>
  <si>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</si>
  <si>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</si>
  <si>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</si>
  <si>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</si>
  <si>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</si>
  <si>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</si>
  <si>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</si>
  <si>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</si>
  <si>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</si>
  <si>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</si>
  <si>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</si>
  <si>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</si>
  <si>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</si>
  <si>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</si>
  <si>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</si>
  <si>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</si>
  <si>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</si>
  <si>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</si>
  <si>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</si>
  <si>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</si>
  <si>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</si>
  <si>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t>
  </si>
  <si>
    <t>▲ 0.39</t>
  </si>
  <si>
    <t>▲ 1.47</t>
  </si>
  <si>
    <t>水道事業会計</t>
  </si>
  <si>
    <t>市立病院済生館事業会計</t>
  </si>
  <si>
    <t>一般会計</t>
  </si>
  <si>
    <t>公共下水道事業会計</t>
  </si>
  <si>
    <t>介護保険事業会計</t>
  </si>
  <si>
    <t>国民健康保険事業会計</t>
  </si>
  <si>
    <t>後期高齢者医療事業会計</t>
  </si>
  <si>
    <t>公設地方卸売市場事業会計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</si>
  <si>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</si>
  <si>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</si>
  <si>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</si>
  <si>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</si>
  <si>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</si>
  <si>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</si>
  <si>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</si>
  <si>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</si>
  <si>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山形広域環境事務組合</t>
    <rPh sb="0" eb="2">
      <t>ヤマガタ</t>
    </rPh>
    <rPh sb="2" eb="4">
      <t>コウイキ</t>
    </rPh>
    <rPh sb="4" eb="6">
      <t>カンキョウ</t>
    </rPh>
    <rPh sb="6" eb="8">
      <t>ジム</t>
    </rPh>
    <rPh sb="8" eb="10">
      <t>クミアイ</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</si>
  <si>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</si>
  <si>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</si>
  <si>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山形県消防補償等組合</t>
    <rPh sb="0" eb="2">
      <t>ヤマガタ</t>
    </rPh>
    <rPh sb="2" eb="3">
      <t>ケン</t>
    </rPh>
    <rPh sb="3" eb="5">
      <t>ショウボウ</t>
    </rPh>
    <rPh sb="5" eb="8">
      <t>ホショウトウ</t>
    </rPh>
    <rPh sb="8" eb="10">
      <t>クミアイ</t>
    </rPh>
    <phoneticPr fontId="2"/>
  </si>
  <si>
    <t>山形県自治会館管理組合</t>
    <rPh sb="0" eb="2">
      <t>ヤマガタ</t>
    </rPh>
    <rPh sb="2" eb="3">
      <t>ケン</t>
    </rPh>
    <rPh sb="3" eb="5">
      <t>ジチ</t>
    </rPh>
    <rPh sb="5" eb="7">
      <t>カイカン</t>
    </rPh>
    <rPh sb="7" eb="9">
      <t>カンリ</t>
    </rPh>
    <rPh sb="9" eb="11">
      <t>クミアイ</t>
    </rPh>
    <phoneticPr fontId="2"/>
  </si>
  <si>
    <t>最上川中部水道企業団</t>
    <rPh sb="0" eb="2">
      <t>モガミ</t>
    </rPh>
    <rPh sb="2" eb="3">
      <t>ガワ</t>
    </rPh>
    <rPh sb="3" eb="5">
      <t>チュウブ</t>
    </rPh>
    <rPh sb="5" eb="7">
      <t>スイドウ</t>
    </rPh>
    <rPh sb="7" eb="9">
      <t>キギョウ</t>
    </rPh>
    <rPh sb="9" eb="10">
      <t>ダン</t>
    </rPh>
    <phoneticPr fontId="2"/>
  </si>
  <si>
    <t>法適用企業</t>
    <rPh sb="0" eb="1">
      <t>ホウ</t>
    </rPh>
    <rPh sb="1" eb="3">
      <t>テキヨウ</t>
    </rPh>
    <rPh sb="3" eb="5">
      <t>キギョウ</t>
    </rPh>
    <phoneticPr fontId="2"/>
  </si>
  <si>
    <t>〇</t>
    <phoneticPr fontId="2"/>
  </si>
  <si>
    <t>山形市都市振興公社</t>
    <rPh sb="0" eb="3">
      <t>ヤマガタシ</t>
    </rPh>
    <rPh sb="3" eb="5">
      <t>トシ</t>
    </rPh>
    <rPh sb="5" eb="7">
      <t>シンコウ</t>
    </rPh>
    <rPh sb="7" eb="9">
      <t>コウシャ</t>
    </rPh>
    <phoneticPr fontId="2"/>
  </si>
  <si>
    <t>山形市土地開発公社</t>
    <rPh sb="0" eb="3">
      <t>ヤマガタシ</t>
    </rPh>
    <rPh sb="3" eb="5">
      <t>トチ</t>
    </rPh>
    <rPh sb="5" eb="7">
      <t>カイハツ</t>
    </rPh>
    <rPh sb="7" eb="9">
      <t>コウシャ</t>
    </rPh>
    <phoneticPr fontId="2"/>
  </si>
  <si>
    <t>山形市文化振興事業団</t>
    <rPh sb="0" eb="3">
      <t>ヤマガタシ</t>
    </rPh>
    <rPh sb="3" eb="5">
      <t>ブンカ</t>
    </rPh>
    <rPh sb="5" eb="7">
      <t>シンコウ</t>
    </rPh>
    <rPh sb="7" eb="10">
      <t>ジギョウダン</t>
    </rPh>
    <phoneticPr fontId="2"/>
  </si>
  <si>
    <t>山形市健康福祉医療事業団</t>
    <rPh sb="0" eb="3">
      <t>ヤマガタシ</t>
    </rPh>
    <rPh sb="3" eb="5">
      <t>ケンコウ</t>
    </rPh>
    <rPh sb="5" eb="7">
      <t>フクシ</t>
    </rPh>
    <rPh sb="7" eb="9">
      <t>イリョウ</t>
    </rPh>
    <rPh sb="9" eb="12">
      <t>ジギョウダン</t>
    </rPh>
    <phoneticPr fontId="2"/>
  </si>
  <si>
    <t>山形コンベンションビューロー</t>
    <rPh sb="0" eb="2">
      <t>ヤマガタ</t>
    </rPh>
    <phoneticPr fontId="2"/>
  </si>
  <si>
    <t>山形市農業振興公社</t>
    <rPh sb="0" eb="3">
      <t>ヤマガタシ</t>
    </rPh>
    <rPh sb="3" eb="5">
      <t>ノウギョウ</t>
    </rPh>
    <rPh sb="5" eb="7">
      <t>シンコウ</t>
    </rPh>
    <rPh sb="7" eb="9">
      <t>コウシャ</t>
    </rPh>
    <phoneticPr fontId="2"/>
  </si>
  <si>
    <t>山形市上下水道技術センター</t>
    <rPh sb="0" eb="3">
      <t>ヤマガタシ</t>
    </rPh>
    <rPh sb="3" eb="5">
      <t>ジョウゲ</t>
    </rPh>
    <rPh sb="5" eb="7">
      <t>スイドウ</t>
    </rPh>
    <rPh sb="7" eb="9">
      <t>ギジュツ</t>
    </rPh>
    <phoneticPr fontId="2"/>
  </si>
  <si>
    <t>七日町再開発ビル</t>
    <rPh sb="0" eb="3">
      <t>ナノカマチ</t>
    </rPh>
    <rPh sb="3" eb="6">
      <t>サイカイハツ</t>
    </rPh>
    <phoneticPr fontId="2"/>
  </si>
  <si>
    <t>山形地下道開発</t>
    <rPh sb="0" eb="2">
      <t>ヤマガタ</t>
    </rPh>
    <rPh sb="2" eb="5">
      <t>チカドウ</t>
    </rPh>
    <rPh sb="5" eb="7">
      <t>カイハツ</t>
    </rPh>
    <phoneticPr fontId="2"/>
  </si>
  <si>
    <t>-</t>
    <phoneticPr fontId="2"/>
  </si>
  <si>
    <t>-</t>
    <phoneticPr fontId="2"/>
  </si>
  <si>
    <t>体育施設整備基金</t>
    <phoneticPr fontId="2"/>
  </si>
  <si>
    <t>退職手当基金</t>
    <phoneticPr fontId="2"/>
  </si>
  <si>
    <t>農業戦略推進基金</t>
    <phoneticPr fontId="2"/>
  </si>
  <si>
    <t>地域福祉基金</t>
    <phoneticPr fontId="2"/>
  </si>
  <si>
    <t>スポーツ振興基金</t>
    <phoneticPr fontId="2"/>
  </si>
  <si>
    <t>-</t>
    <phoneticPr fontId="2"/>
  </si>
  <si>
    <t>一般会計</t>
    <rPh sb="0" eb="2">
      <t>イッパン</t>
    </rPh>
    <phoneticPr fontId="5"/>
  </si>
  <si>
    <t>区画整理事業会計</t>
    <phoneticPr fontId="5"/>
  </si>
  <si>
    <t>国民健康保険事業会計</t>
    <phoneticPr fontId="5"/>
  </si>
  <si>
    <t>介護保険事業会計</t>
    <phoneticPr fontId="5"/>
  </si>
  <si>
    <t>後期高齢者医療事業会計</t>
    <phoneticPr fontId="5"/>
  </si>
  <si>
    <t>駐車場事業会計</t>
    <phoneticPr fontId="5"/>
  </si>
  <si>
    <t>水道事業会計</t>
    <phoneticPr fontId="5"/>
  </si>
  <si>
    <t>公共下水道事業会計</t>
    <phoneticPr fontId="5"/>
  </si>
  <si>
    <t>公設地方卸売市場事業会計</t>
    <phoneticPr fontId="5"/>
  </si>
  <si>
    <t>農業集落排水事業会計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</si>
  <si>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</si>
  <si>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</si>
  <si>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</si>
  <si>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昨年度と比較して１ポイントほど増加しているが、類似団体よりも低い水準にある。今後は将来負担比率に留意しながら、老朽化した施設の集約化と除却を進めていく必要があると考えられる。</t>
    <rPh sb="0" eb="2">
      <t>ユウケイ</t>
    </rPh>
    <rPh sb="2" eb="4">
      <t>コテイ</t>
    </rPh>
    <rPh sb="4" eb="6">
      <t>シサン</t>
    </rPh>
    <rPh sb="6" eb="8">
      <t>ゲンカ</t>
    </rPh>
    <rPh sb="8" eb="10">
      <t>ショウキャク</t>
    </rPh>
    <rPh sb="10" eb="11">
      <t>リツ</t>
    </rPh>
    <rPh sb="12" eb="15">
      <t>サクネンド</t>
    </rPh>
    <rPh sb="16" eb="18">
      <t>ヒカク</t>
    </rPh>
    <rPh sb="27" eb="29">
      <t>ゾウカ</t>
    </rPh>
    <rPh sb="50" eb="52">
      <t>コンゴ</t>
    </rPh>
    <rPh sb="53" eb="55">
      <t>ショウライ</t>
    </rPh>
    <rPh sb="55" eb="57">
      <t>フタン</t>
    </rPh>
    <rPh sb="57" eb="59">
      <t>ヒリツ</t>
    </rPh>
    <rPh sb="60" eb="62">
      <t>リュウイ</t>
    </rPh>
    <rPh sb="67" eb="70">
      <t>ロウキュウカ</t>
    </rPh>
    <rPh sb="72" eb="74">
      <t>シセツ</t>
    </rPh>
    <rPh sb="75" eb="78">
      <t>シュウヤクカ</t>
    </rPh>
    <rPh sb="79" eb="81">
      <t>ジョキャク</t>
    </rPh>
    <rPh sb="82" eb="83">
      <t>スス</t>
    </rPh>
    <rPh sb="87" eb="89">
      <t>ヒツヨウ</t>
    </rPh>
    <rPh sb="93" eb="94">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</si>
  <si>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</si>
  <si>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</si>
  <si>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</si>
  <si>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</si>
  <si>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</si>
  <si>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</si>
  <si>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と比較して４ポイント程度減少したが、平成２６年度から増加傾向にある。類似団体の平均は年々下降しているが、当市は平成２６年度から平成３０年度までの５か年平均では４５ポイント程度高い値となっている。
実質公債費率は平成２６年度８．９から徐々に低下しているが、類似団体も同様に低下しており、その差は拡大する傾向にある。地方債の減少により、各比率も下がっているが、今後大型施設の建設及びその地方債の償還が控えているため、これ以上の大幅な減少は見込めない可能性が高い。</t>
    <rPh sb="0" eb="2">
      <t>ショウライ</t>
    </rPh>
    <rPh sb="2" eb="4">
      <t>フタン</t>
    </rPh>
    <rPh sb="4" eb="6">
      <t>ヒリツ</t>
    </rPh>
    <rPh sb="8" eb="11">
      <t>ゼンネンド</t>
    </rPh>
    <rPh sb="12" eb="14">
      <t>ヒカク</t>
    </rPh>
    <rPh sb="21" eb="23">
      <t>テイド</t>
    </rPh>
    <rPh sb="23" eb="25">
      <t>ゲンショウ</t>
    </rPh>
    <rPh sb="29" eb="31">
      <t>ヘイセイ</t>
    </rPh>
    <rPh sb="33" eb="35">
      <t>ネンド</t>
    </rPh>
    <rPh sb="37" eb="39">
      <t>ゾウカ</t>
    </rPh>
    <rPh sb="39" eb="41">
      <t>ケイコウ</t>
    </rPh>
    <rPh sb="45" eb="47">
      <t>ルイジ</t>
    </rPh>
    <rPh sb="47" eb="49">
      <t>ダンタイ</t>
    </rPh>
    <rPh sb="50" eb="52">
      <t>ヘイキン</t>
    </rPh>
    <rPh sb="53" eb="55">
      <t>ネンネン</t>
    </rPh>
    <rPh sb="55" eb="57">
      <t>カコウ</t>
    </rPh>
    <rPh sb="63" eb="65">
      <t>トウシ</t>
    </rPh>
    <rPh sb="66" eb="68">
      <t>ヘイセイ</t>
    </rPh>
    <rPh sb="70" eb="72">
      <t>ネンド</t>
    </rPh>
    <rPh sb="74" eb="76">
      <t>ヘイセイ</t>
    </rPh>
    <rPh sb="78" eb="80">
      <t>ネンド</t>
    </rPh>
    <rPh sb="85" eb="86">
      <t>ネン</t>
    </rPh>
    <rPh sb="86" eb="88">
      <t>ヘイキン</t>
    </rPh>
    <rPh sb="96" eb="98">
      <t>テイド</t>
    </rPh>
    <rPh sb="98" eb="99">
      <t>タカ</t>
    </rPh>
    <rPh sb="100" eb="101">
      <t>アタイ</t>
    </rPh>
    <rPh sb="109" eb="111">
      <t>ジッシツ</t>
    </rPh>
    <rPh sb="111" eb="114">
      <t>コウサイヒ</t>
    </rPh>
    <rPh sb="114" eb="115">
      <t>リツ</t>
    </rPh>
    <rPh sb="116" eb="118">
      <t>ヘイセイ</t>
    </rPh>
    <rPh sb="120" eb="122">
      <t>ネンド</t>
    </rPh>
    <rPh sb="127" eb="129">
      <t>ジョジョ</t>
    </rPh>
    <rPh sb="130" eb="132">
      <t>テイカ</t>
    </rPh>
    <rPh sb="138" eb="140">
      <t>ルイジ</t>
    </rPh>
    <rPh sb="140" eb="142">
      <t>ダンタイ</t>
    </rPh>
    <rPh sb="143" eb="145">
      <t>ドウヨウ</t>
    </rPh>
    <rPh sb="146" eb="148">
      <t>テイカ</t>
    </rPh>
    <rPh sb="155" eb="156">
      <t>サ</t>
    </rPh>
    <rPh sb="157" eb="159">
      <t>カクダイ</t>
    </rPh>
    <rPh sb="161" eb="163">
      <t>ケイコウ</t>
    </rPh>
    <rPh sb="167" eb="170">
      <t>チホウサイ</t>
    </rPh>
    <rPh sb="171" eb="173">
      <t>ゲンショウ</t>
    </rPh>
    <rPh sb="177" eb="178">
      <t>カク</t>
    </rPh>
    <rPh sb="178" eb="180">
      <t>ヒリツ</t>
    </rPh>
    <rPh sb="181" eb="182">
      <t>サ</t>
    </rPh>
    <rPh sb="189" eb="191">
      <t>コンゴ</t>
    </rPh>
    <rPh sb="191" eb="193">
      <t>オオガタ</t>
    </rPh>
    <rPh sb="193" eb="195">
      <t>シセツ</t>
    </rPh>
    <rPh sb="196" eb="198">
      <t>ケンセツ</t>
    </rPh>
    <rPh sb="198" eb="199">
      <t>オヨ</t>
    </rPh>
    <rPh sb="202" eb="205">
      <t>チホウサイ</t>
    </rPh>
    <rPh sb="206" eb="208">
      <t>ショウカン</t>
    </rPh>
    <rPh sb="209" eb="210">
      <t>ヒカ</t>
    </rPh>
    <rPh sb="219" eb="221">
      <t>イジョウ</t>
    </rPh>
    <rPh sb="222" eb="224">
      <t>オオハバ</t>
    </rPh>
    <rPh sb="225" eb="227">
      <t>ゲンショウ</t>
    </rPh>
    <rPh sb="228" eb="230">
      <t>ミコ</t>
    </rPh>
    <rPh sb="233" eb="236">
      <t>カノウセイ</t>
    </rPh>
    <rPh sb="237" eb="238">
      <t>タカ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</si>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</sst>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4614-4C0A-AD52-E40E7BC11C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48281</c:v>
                </c:pt>
                <c:pt idx="1">
                  <c:v>39294</c:v>
                </c:pt>
                <c:pt idx="2">
                  <c:v>39728</c:v>
                </c:pt>
                <c:pt idx="3">
                  <c:v>42711</c:v>
                </c:pt>
                <c:pt idx="4">
                  <c:v>44911</c:v>
                </c:pt>
              </c:numCache>
            </c:numRef>
          </c:val>
          <c:smooth val="0"/>
          <c:extLst xmlns:c16r2="http://schemas.microsoft.com/office/drawing/2015/06/chart">
            <c:ext xmlns:c16="http://schemas.microsoft.com/office/drawing/2014/chart" uri="{C3380CC4-5D6E-409C-BE32-E72D297353CC}">
              <c16:uniqueId val="{00000001-4614-4C0A-AD52-E40E7BC11C74}"/>
            </c:ext>
          </c:extLst>
        </c:ser>
        <c:dLbls>
          <c:showLegendKey val="0"/>
          <c:showVal val="0"/>
          <c:showCatName val="0"/>
          <c:showSerName val="0"/>
          <c:showPercent val="0"/>
          <c:showBubbleSize val="0"/>
        </c:dLbls>
        <c:marker val="1"/>
        <c:smooth val="0"/>
        <c:axId val="203432320"/>
        <c:axId val="203434240"/>
      </c:lineChart>
      <c:catAx>
        <c:axId val="203432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434240"/>
        <c:crosses val="autoZero"/>
        <c:auto val="1"/>
        <c:lblAlgn val="ctr"/>
        <c:lblOffset val="100"/>
        <c:tickLblSkip val="1"/>
        <c:tickMarkSkip val="1"/>
        <c:noMultiLvlLbl val="0"/>
      </c:catAx>
      <c:valAx>
        <c:axId val="2034342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432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2.39</c:v>
                </c:pt>
                <c:pt idx="1">
                  <c:v>3.65</c:v>
                </c:pt>
                <c:pt idx="2">
                  <c:v>3.25</c:v>
                </c:pt>
                <c:pt idx="3">
                  <c:v>3.32</c:v>
                </c:pt>
                <c:pt idx="4">
                  <c:v>2.92</c:v>
                </c:pt>
              </c:numCache>
            </c:numRef>
          </c:val>
          <c:extLst xmlns:c16r2="http://schemas.microsoft.com/office/drawing/2015/06/chart">
            <c:ext xmlns:c16="http://schemas.microsoft.com/office/drawing/2014/chart" uri="{C3380CC4-5D6E-409C-BE32-E72D297353CC}">
              <c16:uniqueId val="{00000000-5067-4290-BB51-CEF8245AB6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4.3600000000000003</c:v>
                </c:pt>
                <c:pt idx="1">
                  <c:v>2.66</c:v>
                </c:pt>
                <c:pt idx="2">
                  <c:v>1.65</c:v>
                </c:pt>
                <c:pt idx="3">
                  <c:v>2.81</c:v>
                </c:pt>
                <c:pt idx="4">
                  <c:v>6.73</c:v>
                </c:pt>
              </c:numCache>
            </c:numRef>
          </c:val>
          <c:extLst xmlns:c16r2="http://schemas.microsoft.com/office/drawing/2015/06/chart">
            <c:ext xmlns:c16="http://schemas.microsoft.com/office/drawing/2014/chart" uri="{C3380CC4-5D6E-409C-BE32-E72D297353CC}">
              <c16:uniqueId val="{00000001-5067-4290-BB51-CEF8245AB626}"/>
            </c:ext>
          </c:extLst>
        </c:ser>
        <c:dLbls>
          <c:showLegendKey val="0"/>
          <c:showVal val="0"/>
          <c:showCatName val="0"/>
          <c:showSerName val="0"/>
          <c:showPercent val="0"/>
          <c:showBubbleSize val="0"/>
        </c:dLbls>
        <c:gapWidth val="250"/>
        <c:overlap val="100"/>
        <c:axId val="219225472"/>
        <c:axId val="2192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-0.39</c:v>
                </c:pt>
                <c:pt idx="2">
                  <c:v>-1.47</c:v>
                </c:pt>
                <c:pt idx="3">
                  <c:v>1.27</c:v>
                </c:pt>
                <c:pt idx="4">
                  <c:v>3.52</c:v>
                </c:pt>
              </c:numCache>
            </c:numRef>
          </c:val>
          <c:smooth val="0"/>
          <c:extLst xmlns:c16r2="http://schemas.microsoft.com/office/drawing/2015/06/chart">
            <c:ext xmlns:c16="http://schemas.microsoft.com/office/drawing/2014/chart" uri="{C3380CC4-5D6E-409C-BE32-E72D297353CC}">
              <c16:uniqueId val="{00000002-5067-4290-BB51-CEF8245AB626}"/>
            </c:ext>
          </c:extLst>
        </c:ser>
        <c:dLbls>
          <c:showLegendKey val="0"/>
          <c:showVal val="0"/>
          <c:showCatName val="0"/>
          <c:showSerName val="0"/>
          <c:showPercent val="0"/>
          <c:showBubbleSize val="0"/>
        </c:dLbls>
        <c:marker val="1"/>
        <c:smooth val="0"/>
        <c:axId val="219225472"/>
        <c:axId val="219231744"/>
      </c:lineChart>
      <c:catAx>
        <c:axId val="21922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231744"/>
        <c:crosses val="autoZero"/>
        <c:auto val="1"/>
        <c:lblAlgn val="ctr"/>
        <c:lblOffset val="100"/>
        <c:tickLblSkip val="1"/>
        <c:tickMarkSkip val="1"/>
        <c:noMultiLvlLbl val="0"/>
      </c:catAx>
      <c:valAx>
        <c:axId val="2192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22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F7D1-4CCD-9C61-898431242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D1-4CCD-9C61-8984312429E0}"/>
            </c:ext>
          </c:extLst>
        </c:ser>
        <c:ser>
          <c:idx val="2"/>
          <c:order val="2"/>
          <c:tx>
            <c:strRef>
              <c:f>データシート!$A$29</c:f>
              <c:strCache>
                <c:ptCount val="1"/>
                <c:pt idx="0">
                  <c:v>公設地方卸売市場事業会計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F7D1-4CCD-9C61-8984312429E0}"/>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0.14000000000000001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F7D1-4CCD-9C61-8984312429E0}"/>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1.85</c:v>
                </c:pt>
                <c:pt idx="2">
                  <c:v>#N/A</c:v>
                </c:pt>
                <c:pt idx="3">
                  <c:v>7.0000000000000007E-2</c:v>
                </c:pt>
                <c:pt idx="4">
                  <c:v>#N/A</c:v>
                </c:pt>
                <c:pt idx="5">
                  <c:v>1.1100000000000001</c:v>
                </c:pt>
                <c:pt idx="6">
                  <c:v>#N/A</c:v>
                </c:pt>
                <c:pt idx="7">
                  <c:v>1.84</c:v>
                </c:pt>
                <c:pt idx="8">
                  <c:v>#N/A</c:v>
                </c:pt>
                <c:pt idx="9">
                  <c:v>0.6</c:v>
                </c:pt>
              </c:numCache>
            </c:numRef>
          </c:val>
          <c:extLst xmlns:c16r2="http://schemas.microsoft.com/office/drawing/2015/06/chart">
            <c:ext xmlns:c16="http://schemas.microsoft.com/office/drawing/2014/chart" uri="{C3380CC4-5D6E-409C-BE32-E72D297353CC}">
              <c16:uniqueId val="{00000004-F7D1-4CCD-9C61-8984312429E0}"/>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0.41</c:v>
                </c:pt>
                <c:pt idx="4">
                  <c:v>#N/A</c:v>
                </c:pt>
                <c:pt idx="5">
                  <c:v>0.5</c:v>
                </c:pt>
                <c:pt idx="6">
                  <c:v>#N/A</c:v>
                </c:pt>
                <c:pt idx="7">
                  <c:v>0.06</c:v>
                </c:pt>
                <c:pt idx="8">
                  <c:v>#N/A</c:v>
                </c:pt>
                <c:pt idx="9">
                  <c:v>0.69</c:v>
                </c:pt>
              </c:numCache>
            </c:numRef>
          </c:val>
          <c:extLst xmlns:c16r2="http://schemas.microsoft.com/office/drawing/2015/06/chart">
            <c:ext xmlns:c16="http://schemas.microsoft.com/office/drawing/2014/chart" uri="{C3380CC4-5D6E-409C-BE32-E72D297353CC}">
              <c16:uniqueId val="{00000005-F7D1-4CCD-9C61-8984312429E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2.15</c:v>
                </c:pt>
                <c:pt idx="2">
                  <c:v>#N/A</c:v>
                </c:pt>
                <c:pt idx="3">
                  <c:v>2.4</c:v>
                </c:pt>
                <c:pt idx="4">
                  <c:v>#N/A</c:v>
                </c:pt>
                <c:pt idx="5">
                  <c:v>2.63</c:v>
                </c:pt>
                <c:pt idx="6">
                  <c:v>#N/A</c:v>
                </c:pt>
                <c:pt idx="7">
                  <c:v>1.62</c:v>
                </c:pt>
                <c:pt idx="8">
                  <c:v>#N/A</c:v>
                </c:pt>
                <c:pt idx="9">
                  <c:v>2.04</c:v>
                </c:pt>
              </c:numCache>
            </c:numRef>
          </c:val>
          <c:extLst xmlns:c16r2="http://schemas.microsoft.com/office/drawing/2015/06/chart">
            <c:ext xmlns:c16="http://schemas.microsoft.com/office/drawing/2014/chart" uri="{C3380CC4-5D6E-409C-BE32-E72D297353CC}">
              <c16:uniqueId val="{00000006-F7D1-4CCD-9C61-8984312429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2.38</c:v>
                </c:pt>
                <c:pt idx="2">
                  <c:v>#N/A</c:v>
                </c:pt>
                <c:pt idx="3">
                  <c:v>3.64</c:v>
                </c:pt>
                <c:pt idx="4">
                  <c:v>#N/A</c:v>
                </c:pt>
                <c:pt idx="5">
                  <c:v>3.24</c:v>
                </c:pt>
                <c:pt idx="6">
                  <c:v>#N/A</c:v>
                </c:pt>
                <c:pt idx="7">
                  <c:v>3.32</c:v>
                </c:pt>
                <c:pt idx="8">
                  <c:v>#N/A</c:v>
                </c:pt>
                <c:pt idx="9">
                  <c:v>2.92</c:v>
                </c:pt>
              </c:numCache>
            </c:numRef>
          </c:val>
          <c:extLst xmlns:c16r2="http://schemas.microsoft.com/office/drawing/2015/06/chart">
            <c:ext xmlns:c16="http://schemas.microsoft.com/office/drawing/2014/chart" uri="{C3380CC4-5D6E-409C-BE32-E72D297353CC}">
              <c16:uniqueId val="{00000007-F7D1-4CCD-9C61-8984312429E0}"/>
            </c:ext>
          </c:extLst>
        </c:ser>
        <c:ser>
          <c:idx val="8"/>
          <c:order val="8"/>
          <c:tx>
            <c:strRef>
              <c:f>データシート!$A$35</c:f>
              <c:strCache>
                <c:ptCount val="1"/>
                <c:pt idx="0">
                  <c:v>市立病院済生館事業会計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8.52</c:v>
                </c:pt>
                <c:pt idx="2">
                  <c:v>#N/A</c:v>
                </c:pt>
                <c:pt idx="3">
                  <c:v>7.94</c:v>
                </c:pt>
                <c:pt idx="4">
                  <c:v>#N/A</c:v>
                </c:pt>
                <c:pt idx="5">
                  <c:v>7.43</c:v>
                </c:pt>
                <c:pt idx="6">
                  <c:v>#N/A</c:v>
                </c:pt>
                <c:pt idx="7">
                  <c:v>7.27</c:v>
                </c:pt>
                <c:pt idx="8">
                  <c:v>#N/A</c:v>
                </c:pt>
                <c:pt idx="9">
                  <c:v>7.09</c:v>
                </c:pt>
              </c:numCache>
            </c:numRef>
          </c:val>
          <c:extLst xmlns:c16r2="http://schemas.microsoft.com/office/drawing/2015/06/chart">
            <c:ext xmlns:c16="http://schemas.microsoft.com/office/drawing/2014/chart" uri="{C3380CC4-5D6E-409C-BE32-E72D297353CC}">
              <c16:uniqueId val="{00000008-F7D1-4CCD-9C61-898431242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6.73</c:v>
                </c:pt>
                <c:pt idx="2">
                  <c:v>#N/A</c:v>
                </c:pt>
                <c:pt idx="3">
                  <c:v>7.13</c:v>
                </c:pt>
                <c:pt idx="4">
                  <c:v>#N/A</c:v>
                </c:pt>
                <c:pt idx="5">
                  <c:v>7.96</c:v>
                </c:pt>
                <c:pt idx="6">
                  <c:v>#N/A</c:v>
                </c:pt>
                <c:pt idx="7">
                  <c:v>8.19</c:v>
                </c:pt>
                <c:pt idx="8">
                  <c:v>#N/A</c:v>
                </c:pt>
                <c:pt idx="9">
                  <c:v>9.18</c:v>
                </c:pt>
              </c:numCache>
            </c:numRef>
          </c:val>
          <c:extLst xmlns:c16r2="http://schemas.microsoft.com/office/drawing/2015/06/chart">
            <c:ext xmlns:c16="http://schemas.microsoft.com/office/drawing/2014/chart" uri="{C3380CC4-5D6E-409C-BE32-E72D297353CC}">
              <c16:uniqueId val="{00000009-F7D1-4CCD-9C61-8984312429E0}"/>
            </c:ext>
          </c:extLst>
        </c:ser>
        <c:dLbls>
          <c:showLegendKey val="0"/>
          <c:showVal val="0"/>
          <c:showCatName val="0"/>
          <c:showSerName val="0"/>
          <c:showPercent val="0"/>
          <c:showBubbleSize val="0"/>
        </c:dLbls>
        <c:gapWidth val="150"/>
        <c:overlap val="100"/>
        <c:axId val="219665920"/>
        <c:axId val="219667456"/>
      </c:barChart>
      <c:catAx>
        <c:axId val="21966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667456"/>
        <c:crosses val="autoZero"/>
        <c:auto val="1"/>
        <c:lblAlgn val="ctr"/>
        <c:lblOffset val="100"/>
        <c:tickLblSkip val="1"/>
        <c:tickMarkSkip val="1"/>
        <c:noMultiLvlLbl val="0"/>
      </c:catAx>
      <c:valAx>
        <c:axId val="21966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66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11959</c:v>
                </c:pt>
                <c:pt idx="5">
                  <c:v>11268</c:v>
                </c:pt>
                <c:pt idx="8">
                  <c:v>11125</c:v>
                </c:pt>
                <c:pt idx="11">
                  <c:v>11000</c:v>
                </c:pt>
                <c:pt idx="14">
                  <c:v>10756</c:v>
                </c:pt>
              </c:numCache>
            </c:numRef>
          </c:val>
          <c:extLst xmlns:c16r2="http://schemas.microsoft.com/office/drawing/2015/06/chart">
            <c:ext xmlns:c16="http://schemas.microsoft.com/office/drawing/2014/chart" uri="{C3380CC4-5D6E-409C-BE32-E72D297353CC}">
              <c16:uniqueId val="{00000000-92C0-4B5E-8838-34FF2F41CB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1-92C0-4B5E-8838-34FF2F41CB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1142</c:v>
                </c:pt>
                <c:pt idx="3">
                  <c:v>926</c:v>
                </c:pt>
                <c:pt idx="6">
                  <c:v>715</c:v>
                </c:pt>
                <c:pt idx="9">
                  <c:v>821</c:v>
                </c:pt>
                <c:pt idx="12">
                  <c:v>813</c:v>
                </c:pt>
              </c:numCache>
            </c:numRef>
          </c:val>
          <c:extLst xmlns:c16r2="http://schemas.microsoft.com/office/drawing/2015/06/chart">
            <c:ext xmlns:c16="http://schemas.microsoft.com/office/drawing/2014/chart" uri="{C3380CC4-5D6E-409C-BE32-E72D297353CC}">
              <c16:uniqueId val="{00000002-92C0-4B5E-8838-34FF2F41CB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9</c:v>
                </c:pt>
                <c:pt idx="6">
                  <c:v>10</c:v>
                </c:pt>
                <c:pt idx="9">
                  <c:v>18</c:v>
                </c:pt>
                <c:pt idx="12">
                  <c:v>37</c:v>
                </c:pt>
              </c:numCache>
            </c:numRef>
          </c:val>
          <c:extLst xmlns:c16r2="http://schemas.microsoft.com/office/drawing/2015/06/chart">
            <c:ext xmlns:c16="http://schemas.microsoft.com/office/drawing/2014/chart" uri="{C3380CC4-5D6E-409C-BE32-E72D297353CC}">
              <c16:uniqueId val="{00000003-92C0-4B5E-8838-34FF2F41CB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3925</c:v>
                </c:pt>
                <c:pt idx="3">
                  <c:v>3880</c:v>
                </c:pt>
                <c:pt idx="6">
                  <c:v>4075</c:v>
                </c:pt>
                <c:pt idx="9">
                  <c:v>4072</c:v>
                </c:pt>
                <c:pt idx="12">
                  <c:v>4060</c:v>
                </c:pt>
              </c:numCache>
            </c:numRef>
          </c:val>
          <c:extLst xmlns:c16r2="http://schemas.microsoft.com/office/drawing/2015/06/chart">
            <c:ext xmlns:c16="http://schemas.microsoft.com/office/drawing/2014/chart" uri="{C3380CC4-5D6E-409C-BE32-E72D297353CC}">
              <c16:uniqueId val="{00000004-92C0-4B5E-8838-34FF2F41CB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C0-4B5E-8838-34FF2F41CB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C0-4B5E-8838-34FF2F41CB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10580</c:v>
                </c:pt>
                <c:pt idx="3">
                  <c:v>10093</c:v>
                </c:pt>
                <c:pt idx="6">
                  <c:v>9779</c:v>
                </c:pt>
                <c:pt idx="9">
                  <c:v>9709</c:v>
                </c:pt>
                <c:pt idx="12">
                  <c:v>9205</c:v>
                </c:pt>
              </c:numCache>
            </c:numRef>
          </c:val>
          <c:extLst xmlns:c16r2="http://schemas.microsoft.com/office/drawing/2015/06/chart">
            <c:ext xmlns:c16="http://schemas.microsoft.com/office/drawing/2014/chart" uri="{C3380CC4-5D6E-409C-BE32-E72D297353CC}">
              <c16:uniqueId val="{00000007-92C0-4B5E-8838-34FF2F41CBD1}"/>
            </c:ext>
          </c:extLst>
        </c:ser>
        <c:dLbls>
          <c:showLegendKey val="0"/>
          <c:showVal val="0"/>
          <c:showCatName val="0"/>
          <c:showSerName val="0"/>
          <c:showPercent val="0"/>
          <c:showBubbleSize val="0"/>
        </c:dLbls>
        <c:gapWidth val="100"/>
        <c:overlap val="100"/>
        <c:axId val="203264768"/>
        <c:axId val="20326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3697</c:v>
                </c:pt>
                <c:pt idx="2">
                  <c:v>#N/A</c:v>
                </c:pt>
                <c:pt idx="3">
                  <c:v>#N/A</c:v>
                </c:pt>
                <c:pt idx="4">
                  <c:v>3642</c:v>
                </c:pt>
                <c:pt idx="5">
                  <c:v>#N/A</c:v>
                </c:pt>
                <c:pt idx="6">
                  <c:v>#N/A</c:v>
                </c:pt>
                <c:pt idx="7">
                  <c:v>3455</c:v>
                </c:pt>
                <c:pt idx="8">
                  <c:v>#N/A</c:v>
                </c:pt>
                <c:pt idx="9">
                  <c:v>#N/A</c:v>
                </c:pt>
                <c:pt idx="10">
                  <c:v>3621</c:v>
                </c:pt>
                <c:pt idx="11">
                  <c:v>#N/A</c:v>
                </c:pt>
                <c:pt idx="12">
                  <c:v>#N/A</c:v>
                </c:pt>
                <c:pt idx="13">
                  <c:v>3359</c:v>
                </c:pt>
                <c:pt idx="14">
                  <c:v>#N/A</c:v>
                </c:pt>
              </c:numCache>
            </c:numRef>
          </c:val>
          <c:smooth val="0"/>
          <c:extLst xmlns:c16r2="http://schemas.microsoft.com/office/drawing/2015/06/chart">
            <c:ext xmlns:c16="http://schemas.microsoft.com/office/drawing/2014/chart" uri="{C3380CC4-5D6E-409C-BE32-E72D297353CC}">
              <c16:uniqueId val="{00000008-92C0-4B5E-8838-34FF2F41CBD1}"/>
            </c:ext>
          </c:extLst>
        </c:ser>
        <c:dLbls>
          <c:showLegendKey val="0"/>
          <c:showVal val="0"/>
          <c:showCatName val="0"/>
          <c:showSerName val="0"/>
          <c:showPercent val="0"/>
          <c:showBubbleSize val="0"/>
        </c:dLbls>
        <c:marker val="1"/>
        <c:smooth val="0"/>
        <c:axId val="203264768"/>
        <c:axId val="203266688"/>
      </c:lineChart>
      <c:catAx>
        <c:axId val="20326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266688"/>
        <c:crosses val="autoZero"/>
        <c:auto val="1"/>
        <c:lblAlgn val="ctr"/>
        <c:lblOffset val="100"/>
        <c:tickLblSkip val="1"/>
        <c:tickMarkSkip val="1"/>
        <c:noMultiLvlLbl val="0"/>
      </c:catAx>
      <c:valAx>
        <c:axId val="20326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26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107467</c:v>
                </c:pt>
                <c:pt idx="5">
                  <c:v>107345</c:v>
                </c:pt>
                <c:pt idx="8">
                  <c:v>107220</c:v>
                </c:pt>
                <c:pt idx="11">
                  <c:v>105906</c:v>
                </c:pt>
                <c:pt idx="14">
                  <c:v>104780</c:v>
                </c:pt>
              </c:numCache>
            </c:numRef>
          </c:val>
          <c:extLst xmlns:c16r2="http://schemas.microsoft.com/office/drawing/2015/06/chart">
            <c:ext xmlns:c16="http://schemas.microsoft.com/office/drawing/2014/chart" uri="{C3380CC4-5D6E-409C-BE32-E72D297353CC}">
              <c16:uniqueId val="{00000000-8166-45FC-ACC3-B4E156872B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21735</c:v>
                </c:pt>
                <c:pt idx="5">
                  <c:v>21391</c:v>
                </c:pt>
                <c:pt idx="8">
                  <c:v>20144</c:v>
                </c:pt>
                <c:pt idx="11">
                  <c:v>18802</c:v>
                </c:pt>
                <c:pt idx="14">
                  <c:v>18465</c:v>
                </c:pt>
              </c:numCache>
            </c:numRef>
          </c:val>
          <c:extLst xmlns:c16r2="http://schemas.microsoft.com/office/drawing/2015/06/chart">
            <c:ext xmlns:c16="http://schemas.microsoft.com/office/drawing/2014/chart" uri="{C3380CC4-5D6E-409C-BE32-E72D297353CC}">
              <c16:uniqueId val="{00000001-8166-45FC-ACC3-B4E156872B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6710</c:v>
                </c:pt>
                <c:pt idx="5">
                  <c:v>6290</c:v>
                </c:pt>
                <c:pt idx="8">
                  <c:v>5169</c:v>
                </c:pt>
                <c:pt idx="11">
                  <c:v>4390</c:v>
                </c:pt>
                <c:pt idx="14">
                  <c:v>8016</c:v>
                </c:pt>
              </c:numCache>
            </c:numRef>
          </c:val>
          <c:extLst xmlns:c16r2="http://schemas.microsoft.com/office/drawing/2015/06/chart">
            <c:ext xmlns:c16="http://schemas.microsoft.com/office/drawing/2014/chart" uri="{C3380CC4-5D6E-409C-BE32-E72D297353CC}">
              <c16:uniqueId val="{00000002-8166-45FC-ACC3-B4E156872B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66-45FC-ACC3-B4E156872B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66-45FC-ACC3-B4E156872B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103</c:v>
                </c:pt>
                <c:pt idx="3">
                  <c:v>164</c:v>
                </c:pt>
                <c:pt idx="6">
                  <c:v>288</c:v>
                </c:pt>
                <c:pt idx="9">
                  <c:v>86</c:v>
                </c:pt>
                <c:pt idx="12">
                  <c:v>3347</c:v>
                </c:pt>
              </c:numCache>
            </c:numRef>
          </c:val>
          <c:extLst xmlns:c16r2="http://schemas.microsoft.com/office/drawing/2015/06/chart">
            <c:ext xmlns:c16="http://schemas.microsoft.com/office/drawing/2014/chart" uri="{C3380CC4-5D6E-409C-BE32-E72D297353CC}">
              <c16:uniqueId val="{00000005-8166-45FC-ACC3-B4E156872B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14000</c:v>
                </c:pt>
                <c:pt idx="3">
                  <c:v>14257</c:v>
                </c:pt>
                <c:pt idx="6">
                  <c:v>14268</c:v>
                </c:pt>
                <c:pt idx="9">
                  <c:v>14328</c:v>
                </c:pt>
                <c:pt idx="12">
                  <c:v>13797</c:v>
                </c:pt>
              </c:numCache>
            </c:numRef>
          </c:val>
          <c:extLst xmlns:c16r2="http://schemas.microsoft.com/office/drawing/2015/06/chart">
            <c:ext xmlns:c16="http://schemas.microsoft.com/office/drawing/2014/chart" uri="{C3380CC4-5D6E-409C-BE32-E72D297353CC}">
              <c16:uniqueId val="{00000006-8166-45FC-ACC3-B4E156872B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238</c:v>
                </c:pt>
                <c:pt idx="3">
                  <c:v>824</c:v>
                </c:pt>
                <c:pt idx="6">
                  <c:v>4597</c:v>
                </c:pt>
                <c:pt idx="9">
                  <c:v>8758</c:v>
                </c:pt>
                <c:pt idx="12">
                  <c:v>10933</c:v>
                </c:pt>
              </c:numCache>
            </c:numRef>
          </c:val>
          <c:extLst xmlns:c16r2="http://schemas.microsoft.com/office/drawing/2015/06/chart">
            <c:ext xmlns:c16="http://schemas.microsoft.com/office/drawing/2014/chart" uri="{C3380CC4-5D6E-409C-BE32-E72D297353CC}">
              <c16:uniqueId val="{00000007-8166-45FC-ACC3-B4E156872B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41689</c:v>
                </c:pt>
                <c:pt idx="3">
                  <c:v>40358</c:v>
                </c:pt>
                <c:pt idx="6">
                  <c:v>37359</c:v>
                </c:pt>
                <c:pt idx="9">
                  <c:v>34857</c:v>
                </c:pt>
                <c:pt idx="12">
                  <c:v>33528</c:v>
                </c:pt>
              </c:numCache>
            </c:numRef>
          </c:val>
          <c:extLst xmlns:c16r2="http://schemas.microsoft.com/office/drawing/2015/06/chart">
            <c:ext xmlns:c16="http://schemas.microsoft.com/office/drawing/2014/chart" uri="{C3380CC4-5D6E-409C-BE32-E72D297353CC}">
              <c16:uniqueId val="{00000008-8166-45FC-ACC3-B4E156872B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9459</c:v>
                </c:pt>
                <c:pt idx="3">
                  <c:v>9775</c:v>
                </c:pt>
                <c:pt idx="6">
                  <c:v>8899</c:v>
                </c:pt>
                <c:pt idx="9">
                  <c:v>8663</c:v>
                </c:pt>
                <c:pt idx="12">
                  <c:v>4237</c:v>
                </c:pt>
              </c:numCache>
            </c:numRef>
          </c:val>
          <c:extLst xmlns:c16r2="http://schemas.microsoft.com/office/drawing/2015/06/chart">
            <c:ext xmlns:c16="http://schemas.microsoft.com/office/drawing/2014/chart" uri="{C3380CC4-5D6E-409C-BE32-E72D297353CC}">
              <c16:uniqueId val="{00000009-8166-45FC-ACC3-B4E156872B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101013</c:v>
                </c:pt>
                <c:pt idx="3">
                  <c:v>99972</c:v>
                </c:pt>
                <c:pt idx="6">
                  <c:v>100391</c:v>
                </c:pt>
                <c:pt idx="9">
                  <c:v>100488</c:v>
                </c:pt>
                <c:pt idx="12">
                  <c:v>101941</c:v>
                </c:pt>
              </c:numCache>
            </c:numRef>
          </c:val>
          <c:extLst xmlns:c16r2="http://schemas.microsoft.com/office/drawing/2015/06/chart">
            <c:ext xmlns:c16="http://schemas.microsoft.com/office/drawing/2014/chart" uri="{C3380CC4-5D6E-409C-BE32-E72D297353CC}">
              <c16:uniqueId val="{0000000A-8166-45FC-ACC3-B4E156872B7E}"/>
            </c:ext>
          </c:extLst>
        </c:ser>
        <c:dLbls>
          <c:showLegendKey val="0"/>
          <c:showVal val="0"/>
          <c:showCatName val="0"/>
          <c:showSerName val="0"/>
          <c:showPercent val="0"/>
          <c:showBubbleSize val="0"/>
        </c:dLbls>
        <c:gapWidth val="100"/>
        <c:overlap val="100"/>
        <c:axId val="210930688"/>
        <c:axId val="21094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30592</c:v>
                </c:pt>
                <c:pt idx="2">
                  <c:v>#N/A</c:v>
                </c:pt>
                <c:pt idx="3">
                  <c:v>#N/A</c:v>
                </c:pt>
                <c:pt idx="4">
                  <c:v>30323</c:v>
                </c:pt>
                <c:pt idx="5">
                  <c:v>#N/A</c:v>
                </c:pt>
                <c:pt idx="6">
                  <c:v>#N/A</c:v>
                </c:pt>
                <c:pt idx="7">
                  <c:v>33269</c:v>
                </c:pt>
                <c:pt idx="8">
                  <c:v>#N/A</c:v>
                </c:pt>
                <c:pt idx="9">
                  <c:v>#N/A</c:v>
                </c:pt>
                <c:pt idx="10">
                  <c:v>38081</c:v>
                </c:pt>
                <c:pt idx="11">
                  <c:v>#N/A</c:v>
                </c:pt>
                <c:pt idx="12">
                  <c:v>#N/A</c:v>
                </c:pt>
                <c:pt idx="13">
                  <c:v>36522</c:v>
                </c:pt>
                <c:pt idx="14">
                  <c:v>#N/A</c:v>
                </c:pt>
              </c:numCache>
            </c:numRef>
          </c:val>
          <c:smooth val="0"/>
          <c:extLst xmlns:c16r2="http://schemas.microsoft.com/office/drawing/2015/06/chart">
            <c:ext xmlns:c16="http://schemas.microsoft.com/office/drawing/2014/chart" uri="{C3380CC4-5D6E-409C-BE32-E72D297353CC}">
              <c16:uniqueId val="{0000000B-8166-45FC-ACC3-B4E156872B7E}"/>
            </c:ext>
          </c:extLst>
        </c:ser>
        <c:dLbls>
          <c:showLegendKey val="0"/>
          <c:showVal val="0"/>
          <c:showCatName val="0"/>
          <c:showSerName val="0"/>
          <c:showPercent val="0"/>
          <c:showBubbleSize val="0"/>
        </c:dLbls>
        <c:marker val="1"/>
        <c:smooth val="0"/>
        <c:axId val="210930688"/>
        <c:axId val="210949248"/>
      </c:lineChart>
      <c:catAx>
        <c:axId val="2109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949248"/>
        <c:crosses val="autoZero"/>
        <c:auto val="1"/>
        <c:lblAlgn val="ctr"/>
        <c:lblOffset val="100"/>
        <c:tickLblSkip val="1"/>
        <c:tickMarkSkip val="1"/>
        <c:noMultiLvlLbl val="0"/>
      </c:catAx>
      <c:valAx>
        <c:axId val="21094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9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846</c:v>
                </c:pt>
                <c:pt idx="1">
                  <c:v>1450</c:v>
                </c:pt>
                <c:pt idx="2">
                  <c:v>3473</c:v>
                </c:pt>
              </c:numCache>
            </c:numRef>
          </c:val>
          <c:extLst xmlns:c16r2="http://schemas.microsoft.com/office/drawing/2015/06/chart">
            <c:ext xmlns:c16="http://schemas.microsoft.com/office/drawing/2014/chart" uri="{C3380CC4-5D6E-409C-BE32-E72D297353CC}">
              <c16:uniqueId val="{00000000-1A6C-4B4C-9264-5C027A4E8E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392</c:v>
                </c:pt>
                <c:pt idx="1">
                  <c:v>373</c:v>
                </c:pt>
                <c:pt idx="2">
                  <c:v>305</c:v>
                </c:pt>
              </c:numCache>
            </c:numRef>
          </c:val>
          <c:extLst xmlns:c16r2="http://schemas.microsoft.com/office/drawing/2015/06/chart">
            <c:ext xmlns:c16="http://schemas.microsoft.com/office/drawing/2014/chart" uri="{C3380CC4-5D6E-409C-BE32-E72D297353CC}">
              <c16:uniqueId val="{00000001-1A6C-4B4C-9264-5C027A4E8E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2024</c:v>
                </c:pt>
                <c:pt idx="1">
                  <c:v>1836</c:v>
                </c:pt>
                <c:pt idx="2">
                  <c:v>2371</c:v>
                </c:pt>
              </c:numCache>
            </c:numRef>
          </c:val>
          <c:extLst xmlns:c16r2="http://schemas.microsoft.com/office/drawing/2015/06/chart">
            <c:ext xmlns:c16="http://schemas.microsoft.com/office/drawing/2014/chart" uri="{C3380CC4-5D6E-409C-BE32-E72D297353CC}">
              <c16:uniqueId val="{00000002-1A6C-4B4C-9264-5C027A4E8EA2}"/>
            </c:ext>
          </c:extLst>
        </c:ser>
        <c:dLbls>
          <c:showLegendKey val="0"/>
          <c:showVal val="0"/>
          <c:showCatName val="0"/>
          <c:showSerName val="0"/>
          <c:showPercent val="0"/>
          <c:showBubbleSize val="0"/>
        </c:dLbls>
        <c:gapWidth val="120"/>
        <c:overlap val="100"/>
        <c:axId val="219414912"/>
        <c:axId val="219416448"/>
      </c:barChart>
      <c:catAx>
        <c:axId val="21941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416448"/>
        <c:crosses val="autoZero"/>
        <c:auto val="1"/>
        <c:lblAlgn val="ctr"/>
        <c:lblOffset val="100"/>
        <c:tickLblSkip val="1"/>
        <c:tickMarkSkip val="1"/>
        <c:noMultiLvlLbl val="0"/>
      </c:catAx>
      <c:valAx>
        <c:axId val="219416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41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{3AC10FCD-3F66-4CB2-BDAB-6A968C062DE4}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5F-4466-A76E-8E8938591FF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{396E9148-0F6F-4267-BEB2-F9A087AE088B}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5F-4466-A76E-8E8938591FF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{4E18F366-A3BA-4A95-9F80-C8FD063B0491}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5F-4466-A76E-8E8938591FF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{7DA97F9F-5479-4571-8720-9688EE143C8A}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5F-4466-A76E-8E8938591FF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{102AAB38-7F3C-413B-BC43-62BF2FEFF808}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5F-4466-A76E-8E8938591F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{EA28470F-EB6A-49CA-B6E5-1537833EF584}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5F-4466-A76E-8E8938591F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{2D44E1A8-103C-47E0-8B56-58F29EB0673C}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5F-4466-A76E-8E8938591F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{EF655DC6-4DA8-484F-8CBD-5CC99629AB20}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5F-4466-A76E-8E8938591F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{161043B3-297C-4FBF-B256-BAB5185A373E}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5F-4466-A76E-8E8938591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45.1</c:v>
                </c:pt>
                <c:pt idx="16">
                  <c:v>43.6</c:v>
                </c:pt>
                <c:pt idx="24">
                  <c:v>47</c:v>
                </c:pt>
                <c:pt idx="32">
                  <c:v>48.3</c:v>
                </c:pt>
              </c:numCache>
            </c:numRef>
          </c:xVal>
          <c:yVal>
            <c:numRef>
              <c:f>公会計指標分析・財政指標組合せ分析表!$BP$51:$DC$51</c:f>
              <c:numCache>
                <c:formatCode>#,##0.0;"▲ "#,##0.0</c:formatCode>
                <c:ptCount val="40"/>
                <c:pt idx="8">
                  <c:v>70.599999999999994</c:v>
                </c:pt>
                <c:pt idx="16">
                  <c:v>77.900000000000006</c:v>
                </c:pt>
                <c:pt idx="24">
                  <c:v>88.2</c:v>
                </c:pt>
                <c:pt idx="32">
                  <c:v>84.1</c:v>
                </c:pt>
              </c:numCache>
            </c:numRef>
          </c:yVal>
          <c:smooth val="0"/>
          <c:extLst xmlns:c16r2="http://schemas.microsoft.com/office/drawing/2015/06/chart">
            <c:ext xmlns:c16="http://schemas.microsoft.com/office/drawing/2014/chart" uri="{C3380CC4-5D6E-409C-BE32-E72D297353CC}">
              <c16:uniqueId val="{00000009-CE5F-4466-A76E-8E8938591F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{A0F2C750-8064-44F5-8061-6D43330F3455}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5F-4466-A76E-8E8938591FF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{C43D9EAF-1732-4588-A484-307B1AA9DE64}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5F-4466-A76E-8E8938591FF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{BF36E1B8-A720-40A2-843A-DE00DD9F7A27}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5F-4466-A76E-8E8938591FF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{EAF2477D-823B-4CC2-9617-2FC963B79FF5}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5F-4466-A76E-8E8938591FF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{DE8CA5D1-42B3-4510-B41A-91F9C9869993}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5F-4466-A76E-8E8938591F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{2BE6C863-8C10-46A3-8528-CB4A5B47E39B}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5F-4466-A76E-8E8938591F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{C6B60043-F0D0-455F-97E8-0FEF9F7AC1EE}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5F-4466-A76E-8E8938591F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{9BC98736-C987-4A5A-8D04-4D300BCD70F6}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5F-4466-A76E-8E8938591F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{2A7DBBA1-91BC-4CE1-AB04-D79835705365}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5F-4466-A76E-8E8938591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CE5F-4466-A76E-8E8938591FF4}"/>
            </c:ext>
          </c:extLst>
        </c:ser>
        <c:dLbls>
          <c:showLegendKey val="0"/>
          <c:showVal val="1"/>
          <c:showCatName val="0"/>
          <c:showSerName val="0"/>
          <c:showPercent val="0"/>
          <c:showBubbleSize val="0"/>
        </c:dLbls>
        <c:axId val="220567424"/>
        <c:axId val="220270592"/>
      </c:scatterChart>
      <c:valAx>
        <c:axId val="220567424"/>
        <c:scaling>
          <c:orientation val="minMax"/>
          <c:max val="62"/>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270592"/>
        <c:crosses val="autoZero"/>
        <c:crossBetween val="midCat"/>
      </c:valAx>
      <c:valAx>
        <c:axId val="220270592"/>
        <c:scaling>
          <c:orientation val="minMax"/>
          <c:max val="10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56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{C9D58C3A-CE6A-4834-B263-BF27CF63DA54}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8D1-44D2-95DB-437C7BD0FCF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{818E4AE9-B16D-4116-AF41-B1294582DE22}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D1-44D2-95DB-437C7BD0FCF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{D7EE52DC-5CFE-4C88-968B-F20A95659B26}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D1-44D2-95DB-437C7BD0FCF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{B15CB6DD-281D-4903-BE35-B459B88DF2D8}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D1-44D2-95DB-437C7BD0FCF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{2042D27A-0A1B-4498-A474-C9E2C2DFC9D5}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D1-44D2-95DB-437C7BD0FC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{B2FE431E-1C17-49F9-BC7B-6151B308774F}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8D1-44D2-95DB-437C7BD0FC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{CDDCB764-D829-4013-8AD0-9DB05728C90B}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8D1-44D2-95DB-437C7BD0FC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{0E71AEC1-6A07-4C2A-B003-F1AA4FE4043E}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8D1-44D2-95DB-437C7BD0FC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{EC3ACCAF-62BC-4DFE-A298-F7F468A6620C}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8D1-44D2-95DB-437C7BD0FC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c:v>
                </c:pt>
                <c:pt idx="16">
                  <c:v>8.4</c:v>
                </c:pt>
                <c:pt idx="24">
                  <c:v>8.3000000000000007</c:v>
                </c:pt>
                <c:pt idx="32">
                  <c:v>8</c:v>
                </c:pt>
              </c:numCache>
            </c:numRef>
          </c:xVal>
          <c:yVal>
            <c:numRef>
              <c:f>公会計指標分析・財政指標組合せ分析表!$BP$73:$DC$73</c:f>
              <c:numCache>
                <c:formatCode>#,##0.0;"▲ "#,##0.0</c:formatCode>
                <c:ptCount val="40"/>
                <c:pt idx="0">
                  <c:v>72.900000000000006</c:v>
                </c:pt>
                <c:pt idx="8">
                  <c:v>70.599999999999994</c:v>
                </c:pt>
                <c:pt idx="16">
                  <c:v>77.900000000000006</c:v>
                </c:pt>
                <c:pt idx="24">
                  <c:v>88.2</c:v>
                </c:pt>
                <c:pt idx="32">
                  <c:v>84.1</c:v>
                </c:pt>
              </c:numCache>
            </c:numRef>
          </c:yVal>
          <c:smooth val="0"/>
          <c:extLst xmlns:c16r2="http://schemas.microsoft.com/office/drawing/2015/06/chart">
            <c:ext xmlns:c16="http://schemas.microsoft.com/office/drawing/2014/chart" uri="{C3380CC4-5D6E-409C-BE32-E72D297353CC}">
              <c16:uniqueId val="{00000009-78D1-44D2-95DB-437C7BD0FC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{95C586E2-ADF6-4029-BFD0-2ABA25459FC6}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8D1-44D2-95DB-437C7BD0FC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{618B3EF2-42F5-47FF-B4A5-35104ABF3146}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D1-44D2-95DB-437C7BD0FCF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{847932FA-9055-4B5A-BE32-96D84DAA9137}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D1-44D2-95DB-437C7BD0FCF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{07550464-80E4-401E-84E5-1FC17F6B9988}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D1-44D2-95DB-437C7BD0FCF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{B2D2BA0A-3BD0-458D-9BE6-6291E9639701}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D1-44D2-95DB-437C7BD0FCF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{275D3F0E-2FF6-4D75-B07A-E5BE37F81E2D}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8D1-44D2-95DB-437C7BD0FCF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{DC445F54-C137-49D1-B3E2-35CDECD0C96F}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8D1-44D2-95DB-437C7BD0FCF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{4EE88688-9C9B-4FF8-A95D-1F95BAA5F709}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8D1-44D2-95DB-437C7BD0FCF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{6EFF85DA-D16F-4743-B774-458857648161}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8D1-44D2-95DB-437C7BD0FC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78D1-44D2-95DB-437C7BD0FCF6}"/>
            </c:ext>
          </c:extLst>
        </c:ser>
        <c:dLbls>
          <c:showLegendKey val="0"/>
          <c:showVal val="1"/>
          <c:showCatName val="0"/>
          <c:showSerName val="0"/>
          <c:showPercent val="0"/>
          <c:showBubbleSize val="0"/>
        </c:dLbls>
        <c:axId val="220337664"/>
        <c:axId val="220339584"/>
      </c:scatterChart>
      <c:valAx>
        <c:axId val="220337664"/>
        <c:scaling>
          <c:orientation val="minMax"/>
          <c:max val="9.299999999999998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339584"/>
        <c:crosses val="autoZero"/>
        <c:crossBetween val="midCat"/>
      </c:valAx>
      <c:valAx>
        <c:axId val="220339584"/>
        <c:scaling>
          <c:orientation val="minMax"/>
          <c:max val="100"/>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337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平成３０年度は元利償還金、債務負担行為に基づく支出額について減少となった。また、算入公債費等についても減少した。その結果、前年度と比較して２６２百万円の減となっている。</a:t>
          </a:r>
          <a:endParaRPr lang="ja-JP" altLang="ja-JP" sz="1400">
            <a:effectLst/>
          </a:endParaRPr>
        </a:p>
        <a:p>
          <a:r>
            <a:rPr kumimoji="1" lang="ja-JP" altLang="ja-JP" sz="1100">
              <a:solidFill>
                <a:schemeClr val="dk1"/>
              </a:solidFill>
              <a:effectLst/>
              <a:latin typeface="+mn-lt"/>
              <a:ea typeface="+mn-ea"/>
              <a:cs typeface="+mn-cs"/>
            </a:rPr>
            <a:t>新たな地方債の発行に当たっては、有利な起債を活用し、また債務負担行為については、内容を精査し継続して財政健全化に努める。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満期一括償還地方債の借入に係る積立てはない</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将来負担額については、債務負担行為に基づく支出予定額が減少となったものの、一般会計等に係る地方債の現在高、組合等負担等見込額、設立法人等の負債額等負担見込額が増加し全体額は増加となった。</a:t>
          </a:r>
          <a:endParaRPr lang="ja-JP" altLang="ja-JP" sz="1400">
            <a:effectLst/>
          </a:endParaRPr>
        </a:p>
        <a:p>
          <a:r>
            <a:rPr kumimoji="1" lang="ja-JP" altLang="ja-JP" sz="1100">
              <a:solidFill>
                <a:schemeClr val="dk1"/>
              </a:solidFill>
              <a:effectLst/>
              <a:latin typeface="+mn-lt"/>
              <a:ea typeface="+mn-ea"/>
              <a:cs typeface="+mn-cs"/>
            </a:rPr>
            <a:t>充当可能財源等については、財政調整基金等の積み立てにより充当可能基金が増加した。</a:t>
          </a:r>
          <a:endParaRPr lang="ja-JP" altLang="ja-JP" sz="1400">
            <a:effectLst/>
          </a:endParaRPr>
        </a:p>
        <a:p>
          <a:r>
            <a:rPr kumimoji="1" lang="ja-JP" altLang="ja-JP" sz="1100">
              <a:solidFill>
                <a:schemeClr val="dk1"/>
              </a:solidFill>
              <a:effectLst/>
              <a:latin typeface="+mn-lt"/>
              <a:ea typeface="+mn-ea"/>
              <a:cs typeface="+mn-cs"/>
            </a:rPr>
            <a:t>その結果、平成３０年度は前年度と比較して１，５５９百万円減少している。</a:t>
          </a:r>
          <a:endParaRPr lang="ja-JP" altLang="ja-JP" sz="1400">
            <a:effectLst/>
          </a:endParaRPr>
        </a:p>
        <a:p>
          <a:r>
            <a:rPr kumimoji="1" lang="ja-JP" altLang="ja-JP" sz="1100">
              <a:solidFill>
                <a:schemeClr val="dk1"/>
              </a:solidFill>
              <a:effectLst/>
              <a:latin typeface="+mn-lt"/>
              <a:ea typeface="+mn-ea"/>
              <a:cs typeface="+mn-cs"/>
            </a:rPr>
            <a:t>今後も有利な起債の活用や可能な限り基金の積み増しを図り、財政健全化に努める。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山形県山形市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農業戦略推進基金の新設や退職手当基金の増によりその他特定目的基金残高について約５億円増加した。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また、財政調整基金残高が約２０億円増加したことにより、基金全体としては約２５億円の増加となった。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の他特定目的基金については、それぞれの目的に合った事業等へ積極的に活用しながらも、財政調整基金については、災害等の発生による予期しない支出の増加や歳入の減少に備えるとともに、将来にわたり持続可能な行政経営と安定した財政運営を行うため、適正規模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体育施設整備基金：体育施設整備</a:t>
          </a:r>
          <a:endParaRPr lang="ja-JP" altLang="ja-JP" sz="1400">
            <a:effectLst/>
          </a:endParaRPr>
        </a:p>
        <a:p>
          <a:r>
            <a:rPr kumimoji="1" lang="ja-JP" altLang="ja-JP" sz="1100">
              <a:solidFill>
                <a:schemeClr val="dk1"/>
              </a:solidFill>
              <a:effectLst/>
              <a:latin typeface="+mn-lt"/>
              <a:ea typeface="+mn-ea"/>
              <a:cs typeface="+mn-cs"/>
            </a:rPr>
            <a:t>農業戦略推進基金：農業戦略の一層の推進</a:t>
          </a:r>
          <a:endParaRPr lang="ja-JP" altLang="ja-JP" sz="1400">
            <a:effectLst/>
          </a:endParaRPr>
        </a:p>
        <a:p>
          <a:r>
            <a:rPr kumimoji="1" lang="ja-JP" altLang="ja-JP" sz="1100">
              <a:solidFill>
                <a:schemeClr val="dk1"/>
              </a:solidFill>
              <a:effectLst/>
              <a:latin typeface="+mn-lt"/>
              <a:ea typeface="+mn-ea"/>
              <a:cs typeface="+mn-cs"/>
            </a:rPr>
            <a:t>地域福祉基金：保健福祉の増進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退職手当基金：定年退職者数が多い年度の退職手当支出に対応するため、定年退職者が少ない年度は積立を行うことを基本とし、平成３０年度以降５か年の中で比較的定年退職者少ない年度であった平成３０年度は２１１百万円の積立を行った。</a:t>
          </a:r>
          <a:endParaRPr lang="ja-JP" altLang="ja-JP" sz="1400">
            <a:effectLst/>
          </a:endParaRPr>
        </a:p>
        <a:p>
          <a:r>
            <a:rPr kumimoji="1" lang="ja-JP" altLang="ja-JP" sz="1100">
              <a:solidFill>
                <a:schemeClr val="dk1"/>
              </a:solidFill>
              <a:effectLst/>
              <a:latin typeface="+mn-lt"/>
              <a:ea typeface="+mn-ea"/>
              <a:cs typeface="+mn-cs"/>
            </a:rPr>
            <a:t>農業戦略推進基金：新たに新設した。</a:t>
          </a:r>
          <a:endParaRPr lang="ja-JP" altLang="ja-JP" sz="1400">
            <a:effectLst/>
          </a:endParaRPr>
        </a:p>
        <a:p>
          <a:r>
            <a:rPr kumimoji="1" lang="ja-JP" altLang="ja-JP" sz="1100">
              <a:solidFill>
                <a:schemeClr val="dk1"/>
              </a:solidFill>
              <a:effectLst/>
              <a:latin typeface="+mn-lt"/>
              <a:ea typeface="+mn-ea"/>
              <a:cs typeface="+mn-cs"/>
            </a:rPr>
            <a:t>地域福祉基金：財源の安定的な確保のため、福祉施設創設補助事業費の充当分について計画的な積立を行っているが、老人福祉施設や民間立保育所等への補助事業終了に伴う事業費の減少により、平成２９年度に比べ積立額が５８百万円減少したため基金残高が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体育施設整備基金について、平成２８年度まで５０百万円の新規積み立てを行ってきたが、平成２９年度以降は総合スポーツセンターの駐車場整備や施設の改修等、大規模な施設整備での支出増を考慮し、新規積立は行わない。</a:t>
          </a:r>
          <a:endParaRPr lang="ja-JP" altLang="ja-JP" sz="1400">
            <a:effectLst/>
          </a:endParaRPr>
        </a:p>
        <a:p>
          <a:r>
            <a:rPr kumimoji="1" lang="ja-JP" altLang="ja-JP" sz="1100">
              <a:solidFill>
                <a:schemeClr val="dk1"/>
              </a:solidFill>
              <a:effectLst/>
              <a:latin typeface="+mn-lt"/>
              <a:ea typeface="+mn-ea"/>
              <a:cs typeface="+mn-cs"/>
            </a:rPr>
            <a:t>農業戦略推進基金について、主に農業戦略強靭化事業に充当していき、新規積立は行わない。</a:t>
          </a:r>
          <a:endParaRPr lang="ja-JP" altLang="ja-JP" sz="1400">
            <a:effectLst/>
          </a:endParaRPr>
        </a:p>
        <a:p>
          <a:r>
            <a:rPr kumimoji="1" lang="ja-JP" altLang="ja-JP" sz="1100">
              <a:solidFill>
                <a:schemeClr val="dk1"/>
              </a:solidFill>
              <a:effectLst/>
              <a:latin typeface="+mn-lt"/>
              <a:ea typeface="+mn-ea"/>
              <a:cs typeface="+mn-cs"/>
            </a:rPr>
            <a:t>地域福祉基金について、財源の安定的な確保のため、福祉施設創設補助事業に係る充当分について毎年度積立する予定。積立額は積立する翌年度に必要な事業費を目安とする。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平成３０年度は約３３億円を積立し、約１３億円を取崩したため前年度と比較し２０億円程度増加した。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山形ジェイアール直行特急保有株式会社出資返戻金などで積立額が増加したことが主な増加要因である。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適正規模について一般的見解が示されていないことから、山形市では最低限確保すべき規模を直近５ヵ年の補正予算に要した一般財源の年平均額、将来的に目標とする規模を東北地方県庁所在地都市の中位水準程度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蔵王ジャンプ台整備事業及び蔵王ジャンプ台サマーヒル化整備事業に係る元金償還に備えるため約７百万円を積立した一方、ふるさと融資に係る当該年度の市債償還相当額約７５百万円を取り崩した結果、平成３０年度末残高は６８百万円減少し、３０５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令和２年度にふるさと融資に伴う市債償還総額として５４百万円充当するなど、短期的には残高が減少する見通しである。計画的に償還を行うために基金を活用していく。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6C65D29-FAFC-4D00-BD45-A799B93AF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85E8DF09-975B-4B0C-9045-31C7DAD9E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A51629AA-344A-4A42-87CE-EF41D181967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DA3C3F40-7954-4C24-A21F-14CDAE8FA061}"/>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E6960D88-97ED-4234-92D3-5EB97AD778A6}"/>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7558D1C-B6FF-4C15-9AAC-7F72444E7FC0}"/>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6FC7528A-8269-417D-9563-6D54F11576A7}"/>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E204DCE-75CA-42D7-9CD9-3561486D609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84D52814-FC1A-46C6-9F95-7A41505A84B8}"/>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D950567B-05BC-4F19-938A-2DBEC6B17292}"/>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788CC18E-35CB-4A1D-9D2E-8C61B4872A0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EF2A6815-294E-42B3-A42A-588D6C904BA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5E6FE5B-FA43-4461-B87E-47284C49CBBB}"/>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A65E37E4-B0EB-4408-9C7D-55716F9EC9B2}"/>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2BA7075-4503-4C00-9D22-F6A915650EF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524AD2CE-EF6B-4658-BF25-3AB53709443B}"/>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4F962D6E-DFB3-4948-B66B-8FABBE9976DC}"/>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D3C82369-DC69-4FDD-BC79-18D9E79D2A7D}"/>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9A5D9836-9FA7-4934-AEB5-9D5431541DC0}"/>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BECA3366-1428-43F5-8EF1-C4576C372142}"/>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DE93DB25-184F-478C-8378-5DFE299510DD}"/>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DCF91DC1-F90A-489F-A083-4DE92764D739}"/>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2F730C97-EDA5-4578-81A7-93A714327031}"/>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AE35336-4253-4958-9DB5-754A137F0B6A}"/>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778C4E8F-D3F5-4BA9-A6E7-424E4E561281}"/>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9004840-FCFE-436A-8B4B-600AD3FCDC79}"/>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A3839EC8-37A6-4FA3-97CA-2BAD1E004073}"/>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B42A7E11-8AEC-4975-B62A-918804102F5D}"/>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1652F391-8A74-4624-B42B-B1270246B633}"/>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580727F6-3CA9-4E9D-A0DF-9D73CEC45D62}"/>
            </a:ext>
          </a:extLst>
        </xdr:cNvPr>
        <xdr:cNvSpPr txBox="1"/>
      </xdr:nvSpPr>
      <xdr:spPr>
        <a:xfrm>
          <a:off x="419100" y="27832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 xmlns:a16="http://schemas.microsoft.com/office/drawing/2014/main" id="{8D2B0971-0543-4183-B2AB-6B84195D22B1}"/>
            </a:ext>
          </a:extLst>
        </xdr:cNvPr>
        <xdr:cNvSpPr txBox="1"/>
      </xdr:nvSpPr>
      <xdr:spPr>
        <a:xfrm>
          <a:off x="419100" y="30772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13CED38C-25F6-4158-8596-320BA5B229D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 xmlns:a16="http://schemas.microsoft.com/office/drawing/2014/main" id="{E3DD5877-F052-4D41-A7C3-621F487F6E58}"/>
            </a:ext>
          </a:extLst>
        </xdr:cNvPr>
        <xdr:cNvSpPr txBox="1"/>
      </xdr:nvSpPr>
      <xdr:spPr>
        <a:xfrm>
          <a:off x="419100" y="365569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57878F94-5111-40CF-AE32-D900B48ADDA5}"/>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3D645C87-6293-4F21-93FB-6CE008BCEE5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3A44B7F5-B057-4F26-96E7-F06F51B147A5}"/>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B0EA5AC6-70EA-49D1-94DC-8752EEF98CA9}"/>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AA1A6519-D587-4788-8B13-9DAB8D12BEE2}"/>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526E4A9D-4BDF-44A3-8871-AA48ABD67E64}"/>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1C8CAE6D-FEBF-4990-905F-09C930460DFB}"/>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E93B007E-A0E1-43BE-8EC6-EF47535F7E3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ADC761B6-9C3F-44A5-B139-5CF2646A88AC}"/>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52E6A0C9-3CAF-4F1B-8FAC-272CED2EA55E}"/>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E6F608E9-F601-43B6-9761-8AD2A791BDD8}"/>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EE99FAA4-1ABE-4FA5-A961-11C4B9E040C5}"/>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C1CA7F5D-ED6C-46F9-8D2C-6AC5B5B80656}"/>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の中でも低い水準にあるが、今後は、総合的な公共施設マネジメントの観点から、固定資産台帳や施設の現状把握、各施設の個別計画について統一した施設マネジメントを行い、老朽化した施設の集約化と除却を進めていく必要がある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DB1AF415-3A82-4E69-ADC8-ADDC59EDA489}"/>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7B80977-6E26-4A76-80D1-85F8BCE0E426}"/>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2CED72B6-3B6F-4802-83D5-9463400CABC0}"/>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 xmlns:a16="http://schemas.microsoft.com/office/drawing/2014/main" id="{49BB3B3B-053F-4B41-BA06-A16961DFF6A1}"/>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 xmlns:a16="http://schemas.microsoft.com/office/drawing/2014/main" id="{65C92843-EB01-4B40-A4FA-82060533F4CC}"/>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 xmlns:a16="http://schemas.microsoft.com/office/drawing/2014/main" id="{5C54E1A3-16A0-463A-BED5-5360D9EA8FCA}"/>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 xmlns:a16="http://schemas.microsoft.com/office/drawing/2014/main" id="{B054EA62-39C1-4B24-A242-7EB732F0CEB1}"/>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 xmlns:a16="http://schemas.microsoft.com/office/drawing/2014/main" id="{0DFA11AB-0BDD-4993-A751-EEA858997D93}"/>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 xmlns:a16="http://schemas.microsoft.com/office/drawing/2014/main" id="{E3732FC9-9378-466C-88AA-B6545DA68F0E}"/>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 xmlns:a16="http://schemas.microsoft.com/office/drawing/2014/main" id="{8B5521CF-0E7B-4FCA-ADEC-6E3006FF0B82}"/>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 xmlns:a16="http://schemas.microsoft.com/office/drawing/2014/main" id="{77BFD691-C5BE-40DB-B470-4D11AC921246}"/>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 xmlns:a16="http://schemas.microsoft.com/office/drawing/2014/main" id="{55758E41-C388-4EA3-81D7-9CD64EC448EC}"/>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 xmlns:a16="http://schemas.microsoft.com/office/drawing/2014/main" id="{49B10179-9648-48B3-BB3F-AA22E8AEA2BD}"/>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 xmlns:a16="http://schemas.microsoft.com/office/drawing/2014/main" id="{7D54B820-C8AF-4D2B-8A84-0EE6955A856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 xmlns:a16="http://schemas.microsoft.com/office/drawing/2014/main" id="{779B33E6-7A20-4F25-8254-8F87F6B93F7A}"/>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 xmlns:a16="http://schemas.microsoft.com/office/drawing/2014/main" id="{85E96C09-AA95-4E5C-9AD3-1E7FBAAF65D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 xmlns:a16="http://schemas.microsoft.com/office/drawing/2014/main" id="{1D54644A-929D-4DD8-B9E3-DE40B6BBB63F}"/>
            </a:ext>
          </a:extLst>
        </xdr:cNvPr>
        <xdr:cNvCxnSpPr/>
      </xdr:nvCxnSpPr>
      <xdr:spPr>
        <a:xfrm flipV="1">
          <a:off x="4295775" y="5531273"/>
          <a:ext cx="1270" cy="939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 xmlns:a16="http://schemas.microsoft.com/office/drawing/2014/main" id="{ADAADF43-C6AF-4924-9B25-FCF513A22F34}"/>
            </a:ext>
          </a:extLst>
        </xdr:cNvPr>
        <xdr:cNvSpPr txBox="1"/>
      </xdr:nvSpPr>
      <xdr:spPr>
        <a:xfrm>
          <a:off x="4342765"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 xmlns:a16="http://schemas.microsoft.com/office/drawing/2014/main" id="{BE8FF291-B01B-44A2-BC1E-3EDA0744173D}"/>
            </a:ext>
          </a:extLst>
        </xdr:cNvPr>
        <xdr:cNvCxnSpPr/>
      </xdr:nvCxnSpPr>
      <xdr:spPr>
        <a:xfrm>
          <a:off x="4206875" y="64706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 xmlns:a16="http://schemas.microsoft.com/office/drawing/2014/main" id="{AC9A1429-FC52-4222-BB4B-0FE88D30AF12}"/>
            </a:ext>
          </a:extLst>
        </xdr:cNvPr>
        <xdr:cNvSpPr txBox="1"/>
      </xdr:nvSpPr>
      <xdr:spPr>
        <a:xfrm>
          <a:off x="4342765" y="5302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 xmlns:a16="http://schemas.microsoft.com/office/drawing/2014/main" id="{47D5C815-8772-487B-82CE-4CFB280760E8}"/>
            </a:ext>
          </a:extLst>
        </xdr:cNvPr>
        <xdr:cNvCxnSpPr/>
      </xdr:nvCxnSpPr>
      <xdr:spPr>
        <a:xfrm>
          <a:off x="4206875" y="5531273"/>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a:extLst>
            <a:ext uri="{FF2B5EF4-FFF2-40B4-BE49-F238E27FC236}">
              <a16:creationId xmlns="" xmlns:a16="http://schemas.microsoft.com/office/drawing/2014/main" id="{4A631902-DE74-40DC-B4B4-B0E27F267CD8}"/>
            </a:ext>
          </a:extLst>
        </xdr:cNvPr>
        <xdr:cNvSpPr txBox="1"/>
      </xdr:nvSpPr>
      <xdr:spPr>
        <a:xfrm>
          <a:off x="434276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 xmlns:a16="http://schemas.microsoft.com/office/drawing/2014/main" id="{D7812A94-F864-4730-895D-28993322F506}"/>
            </a:ext>
          </a:extLst>
        </xdr:cNvPr>
        <xdr:cNvSpPr/>
      </xdr:nvSpPr>
      <xdr:spPr>
        <a:xfrm>
          <a:off x="4244975" y="59556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 xmlns:a16="http://schemas.microsoft.com/office/drawing/2014/main" id="{BC0696F7-D46F-440D-BAA0-F85EF223E459}"/>
            </a:ext>
          </a:extLst>
        </xdr:cNvPr>
        <xdr:cNvSpPr/>
      </xdr:nvSpPr>
      <xdr:spPr>
        <a:xfrm>
          <a:off x="3611880" y="6027632"/>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 xmlns:a16="http://schemas.microsoft.com/office/drawing/2014/main" id="{D6EFDD9C-561C-44CF-A93D-A08383A4CF36}"/>
            </a:ext>
          </a:extLst>
        </xdr:cNvPr>
        <xdr:cNvSpPr/>
      </xdr:nvSpPr>
      <xdr:spPr>
        <a:xfrm>
          <a:off x="2926080" y="6058112"/>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 xmlns:a16="http://schemas.microsoft.com/office/drawing/2014/main" id="{C10574EA-6D62-4CA7-9463-B4664CA30178}"/>
            </a:ext>
          </a:extLst>
        </xdr:cNvPr>
        <xdr:cNvSpPr/>
      </xdr:nvSpPr>
      <xdr:spPr>
        <a:xfrm>
          <a:off x="2240280" y="61603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 xmlns:a16="http://schemas.microsoft.com/office/drawing/2014/main" id="{75EFCC0D-C9E8-4377-81DF-D242CF391969}"/>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3FDBFDFD-738A-4D37-8FCF-9D67FC786F80}"/>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E559D56B-E84E-478B-A30F-77A2D67D079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5712F07C-4B88-48DD-8647-A5A0AA344517}"/>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14E88E06-8DDE-4A79-92CE-E6D31F17526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144780</xdr:rowOff>
    </xdr:from>
    <xdr:to>
      <xdr:col>23</xdr:col>
      <xdr:colOff>136525</xdr:colOff>
      <xdr:row>33</xdr:row>
      <xdr:rowOff>74930</xdr:rowOff>
    </xdr:to>
    <xdr:sp macro="" textlink="">
      <xdr:nvSpPr>
        <xdr:cNvPr id="79" name="楕円 78">
          <a:extLst>
            <a:ext uri="{FF2B5EF4-FFF2-40B4-BE49-F238E27FC236}">
              <a16:creationId xmlns="" xmlns:a16="http://schemas.microsoft.com/office/drawing/2014/main" id="{354AEE31-9E8F-4C8B-B614-9F44E8B4A24F}"/>
            </a:ext>
          </a:extLst>
        </xdr:cNvPr>
        <xdr:cNvSpPr/>
      </xdr:nvSpPr>
      <xdr:spPr>
        <a:xfrm>
          <a:off x="4244975" y="638175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59707</xdr:rowOff>
    </xdr:from>
    <xdr:ext cx="405111" cy="259045"/>
    <xdr:sp macro="" textlink="">
      <xdr:nvSpPr>
        <xdr:cNvPr id="80" name="有形固定資産減価償却率該当値テキスト">
          <a:extLst>
            <a:ext uri="{FF2B5EF4-FFF2-40B4-BE49-F238E27FC236}">
              <a16:creationId xmlns="" xmlns:a16="http://schemas.microsoft.com/office/drawing/2014/main" id="{1CC3B047-FA1E-429A-802C-6937B5D5F6D6}"/>
            </a:ext>
          </a:extLst>
        </xdr:cNvPr>
        <xdr:cNvSpPr txBox="1"/>
      </xdr:nvSpPr>
      <xdr:spPr>
        <a:xfrm>
          <a:off x="4342765"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20108</xdr:rowOff>
    </xdr:from>
    <xdr:to>
      <xdr:col>19</xdr:col>
      <xdr:colOff>187325</xdr:colOff>
      <xdr:row>33</xdr:row>
      <xdr:rowOff>121709</xdr:rowOff>
    </xdr:to>
    <xdr:sp macro="" textlink="">
      <xdr:nvSpPr>
        <xdr:cNvPr id="81" name="楕円 80">
          <a:extLst>
            <a:ext uri="{FF2B5EF4-FFF2-40B4-BE49-F238E27FC236}">
              <a16:creationId xmlns="" xmlns:a16="http://schemas.microsoft.com/office/drawing/2014/main" id="{90301872-5ADC-438F-BC4E-680B690E6060}"/>
            </a:ext>
          </a:extLst>
        </xdr:cNvPr>
        <xdr:cNvSpPr/>
      </xdr:nvSpPr>
      <xdr:spPr>
        <a:xfrm>
          <a:off x="3611880" y="6426623"/>
          <a:ext cx="80645" cy="107316"/>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24130</xdr:rowOff>
    </xdr:from>
    <xdr:to>
      <xdr:col>23</xdr:col>
      <xdr:colOff>85725</xdr:colOff>
      <xdr:row>33</xdr:row>
      <xdr:rowOff>70908</xdr:rowOff>
    </xdr:to>
    <xdr:cxnSp macro="">
      <xdr:nvCxnSpPr>
        <xdr:cNvPr id="82" name="直線コネクタ 81">
          <a:extLst>
            <a:ext uri="{FF2B5EF4-FFF2-40B4-BE49-F238E27FC236}">
              <a16:creationId xmlns="" xmlns:a16="http://schemas.microsoft.com/office/drawing/2014/main" id="{A37C2E68-73B4-4F6F-BC1A-DFCADC473741}"/>
            </a:ext>
          </a:extLst>
        </xdr:cNvPr>
        <xdr:cNvCxnSpPr/>
      </xdr:nvCxnSpPr>
      <xdr:spPr>
        <a:xfrm flipV="1">
          <a:off x="3656965" y="6430645"/>
          <a:ext cx="640715"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142452</xdr:rowOff>
    </xdr:from>
    <xdr:to>
      <xdr:col>15</xdr:col>
      <xdr:colOff>187325</xdr:colOff>
      <xdr:row>34</xdr:row>
      <xdr:rowOff>72602</xdr:rowOff>
    </xdr:to>
    <xdr:sp macro="" textlink="">
      <xdr:nvSpPr>
        <xdr:cNvPr id="83" name="楕円 82">
          <a:extLst>
            <a:ext uri="{FF2B5EF4-FFF2-40B4-BE49-F238E27FC236}">
              <a16:creationId xmlns="" xmlns:a16="http://schemas.microsoft.com/office/drawing/2014/main" id="{4672B8D6-2389-4EFD-A017-3EF0F0E53B68}"/>
            </a:ext>
          </a:extLst>
        </xdr:cNvPr>
        <xdr:cNvSpPr/>
      </xdr:nvSpPr>
      <xdr:spPr>
        <a:xfrm>
          <a:off x="2926080" y="6550872"/>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70908</xdr:rowOff>
    </xdr:from>
    <xdr:to>
      <xdr:col>19</xdr:col>
      <xdr:colOff>136525</xdr:colOff>
      <xdr:row>34</xdr:row>
      <xdr:rowOff>21802</xdr:rowOff>
    </xdr:to>
    <xdr:cxnSp macro="">
      <xdr:nvCxnSpPr>
        <xdr:cNvPr id="84" name="直線コネクタ 83">
          <a:extLst>
            <a:ext uri="{FF2B5EF4-FFF2-40B4-BE49-F238E27FC236}">
              <a16:creationId xmlns="" xmlns:a16="http://schemas.microsoft.com/office/drawing/2014/main" id="{0048F451-C386-41A3-A798-E6578252A8A5}"/>
            </a:ext>
          </a:extLst>
        </xdr:cNvPr>
        <xdr:cNvCxnSpPr/>
      </xdr:nvCxnSpPr>
      <xdr:spPr>
        <a:xfrm flipV="1">
          <a:off x="2971165" y="6479328"/>
          <a:ext cx="685800" cy="1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88477</xdr:rowOff>
    </xdr:from>
    <xdr:to>
      <xdr:col>11</xdr:col>
      <xdr:colOff>187325</xdr:colOff>
      <xdr:row>34</xdr:row>
      <xdr:rowOff>18627</xdr:rowOff>
    </xdr:to>
    <xdr:sp macro="" textlink="">
      <xdr:nvSpPr>
        <xdr:cNvPr id="85" name="楕円 84">
          <a:extLst>
            <a:ext uri="{FF2B5EF4-FFF2-40B4-BE49-F238E27FC236}">
              <a16:creationId xmlns="" xmlns:a16="http://schemas.microsoft.com/office/drawing/2014/main" id="{5B20C475-A257-4892-8F32-B736AAA55322}"/>
            </a:ext>
          </a:extLst>
        </xdr:cNvPr>
        <xdr:cNvSpPr/>
      </xdr:nvSpPr>
      <xdr:spPr>
        <a:xfrm>
          <a:off x="2240280" y="6502612"/>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139277</xdr:rowOff>
    </xdr:from>
    <xdr:to>
      <xdr:col>15</xdr:col>
      <xdr:colOff>136525</xdr:colOff>
      <xdr:row>34</xdr:row>
      <xdr:rowOff>21802</xdr:rowOff>
    </xdr:to>
    <xdr:cxnSp macro="">
      <xdr:nvCxnSpPr>
        <xdr:cNvPr id="86" name="直線コネクタ 85">
          <a:extLst>
            <a:ext uri="{FF2B5EF4-FFF2-40B4-BE49-F238E27FC236}">
              <a16:creationId xmlns="" xmlns:a16="http://schemas.microsoft.com/office/drawing/2014/main" id="{F1FC5CA6-9746-4910-B822-1A03D2EB5422}"/>
            </a:ext>
          </a:extLst>
        </xdr:cNvPr>
        <xdr:cNvCxnSpPr/>
      </xdr:nvCxnSpPr>
      <xdr:spPr>
        <a:xfrm>
          <a:off x="2285365" y="6545792"/>
          <a:ext cx="6858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a:extLst>
            <a:ext uri="{FF2B5EF4-FFF2-40B4-BE49-F238E27FC236}">
              <a16:creationId xmlns="" xmlns:a16="http://schemas.microsoft.com/office/drawing/2014/main" id="{EAD17EB6-B734-441A-A813-B3A57E5A6B47}"/>
            </a:ext>
          </a:extLst>
        </xdr:cNvPr>
        <xdr:cNvSpPr txBox="1"/>
      </xdr:nvSpPr>
      <xdr:spPr>
        <a:xfrm>
          <a:off x="3464569" y="5799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a:extLst>
            <a:ext uri="{FF2B5EF4-FFF2-40B4-BE49-F238E27FC236}">
              <a16:creationId xmlns="" xmlns:a16="http://schemas.microsoft.com/office/drawing/2014/main" id="{ED0C83AA-197D-4124-B6DC-B13DB080AA83}"/>
            </a:ext>
          </a:extLst>
        </xdr:cNvPr>
        <xdr:cNvSpPr txBox="1"/>
      </xdr:nvSpPr>
      <xdr:spPr>
        <a:xfrm>
          <a:off x="2793374" y="5829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 xmlns:a16="http://schemas.microsoft.com/office/drawing/2014/main" id="{82552E0D-6D71-44A5-9607-361723571089}"/>
            </a:ext>
          </a:extLst>
        </xdr:cNvPr>
        <xdr:cNvSpPr txBox="1"/>
      </xdr:nvSpPr>
      <xdr:spPr>
        <a:xfrm>
          <a:off x="2107574" y="594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112835</xdr:rowOff>
    </xdr:from>
    <xdr:ext cx="405111" cy="259045"/>
    <xdr:sp macro="" textlink="">
      <xdr:nvSpPr>
        <xdr:cNvPr id="90" name="n_1mainValue有形固定資産減価償却率">
          <a:extLst>
            <a:ext uri="{FF2B5EF4-FFF2-40B4-BE49-F238E27FC236}">
              <a16:creationId xmlns="" xmlns:a16="http://schemas.microsoft.com/office/drawing/2014/main" id="{FFCE4B2B-66C2-4552-B495-8DD4E464D328}"/>
            </a:ext>
          </a:extLst>
        </xdr:cNvPr>
        <xdr:cNvSpPr txBox="1"/>
      </xdr:nvSpPr>
      <xdr:spPr>
        <a:xfrm>
          <a:off x="3464569" y="652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63729</xdr:rowOff>
    </xdr:from>
    <xdr:ext cx="405111" cy="259045"/>
    <xdr:sp macro="" textlink="">
      <xdr:nvSpPr>
        <xdr:cNvPr id="91" name="n_2mainValue有形固定資産減価償却率">
          <a:extLst>
            <a:ext uri="{FF2B5EF4-FFF2-40B4-BE49-F238E27FC236}">
              <a16:creationId xmlns="" xmlns:a16="http://schemas.microsoft.com/office/drawing/2014/main" id="{0130F5E4-FF9E-48EA-AB01-74B287C16BBD}"/>
            </a:ext>
          </a:extLst>
        </xdr:cNvPr>
        <xdr:cNvSpPr txBox="1"/>
      </xdr:nvSpPr>
      <xdr:spPr>
        <a:xfrm>
          <a:off x="2793374" y="664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9754</xdr:rowOff>
    </xdr:from>
    <xdr:ext cx="405111" cy="259045"/>
    <xdr:sp macro="" textlink="">
      <xdr:nvSpPr>
        <xdr:cNvPr id="92" name="n_3mainValue有形固定資産減価償却率">
          <a:extLst>
            <a:ext uri="{FF2B5EF4-FFF2-40B4-BE49-F238E27FC236}">
              <a16:creationId xmlns="" xmlns:a16="http://schemas.microsoft.com/office/drawing/2014/main" id="{46C99906-46D9-40FF-9AA5-DB789E98C38E}"/>
            </a:ext>
          </a:extLst>
        </xdr:cNvPr>
        <xdr:cNvSpPr txBox="1"/>
      </xdr:nvSpPr>
      <xdr:spPr>
        <a:xfrm>
          <a:off x="2107574" y="6593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 xmlns:a16="http://schemas.microsoft.com/office/drawing/2014/main" id="{B9F41630-0CA9-4084-8E23-99FA8771189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 xmlns:a16="http://schemas.microsoft.com/office/drawing/2014/main" id="{DB122FCC-E84B-4006-B90C-28C52964E09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 xmlns:a16="http://schemas.microsoft.com/office/drawing/2014/main" id="{76AF72C3-D8AD-44A6-BA48-4281A4699EB1}"/>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 xmlns:a16="http://schemas.microsoft.com/office/drawing/2014/main" id="{30EDA797-73BE-4C96-939B-40159CC24884}"/>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 xmlns:a16="http://schemas.microsoft.com/office/drawing/2014/main" id="{CF354513-0964-419D-B990-EDEA4933B564}"/>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 xmlns:a16="http://schemas.microsoft.com/office/drawing/2014/main" id="{1B3DFD2E-CF36-480E-8B29-0EFF0734E9B9}"/>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 xmlns:a16="http://schemas.microsoft.com/office/drawing/2014/main" id="{360A39E0-FDD2-47DD-9B8D-794F413C8E80}"/>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 xmlns:a16="http://schemas.microsoft.com/office/drawing/2014/main" id="{AFBE4852-D35E-4437-9FFE-9794B6929FF4}"/>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 xmlns:a16="http://schemas.microsoft.com/office/drawing/2014/main" id="{E5B98D55-B2AD-4F87-9420-EE9E6BBFE5FB}"/>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 xmlns:a16="http://schemas.microsoft.com/office/drawing/2014/main" id="{3D1FE2E6-1101-4A02-AFC8-4DD5F01833E8}"/>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 xmlns:a16="http://schemas.microsoft.com/office/drawing/2014/main" id="{1B99D6E6-7A43-4557-ADA5-A73C59CDC1F5}"/>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 xmlns:a16="http://schemas.microsoft.com/office/drawing/2014/main" id="{2185A8F1-44F6-4EB5-9571-A78C21620C1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 xmlns:a16="http://schemas.microsoft.com/office/drawing/2014/main" id="{F5175AEE-D21D-4C90-8EE2-77011B01D62F}"/>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高い値にある。地方債については、これまでも発行額や管理を適正に行っており、必要な施設等の建設のため地方債を活用し資金調達を行っている。今後も元金償還額を考慮しながら、事業に係る地方債の適正な発行額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 xmlns:a16="http://schemas.microsoft.com/office/drawing/2014/main" id="{DA66BBB8-53C3-4C29-9A8F-121A892121C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 xmlns:a16="http://schemas.microsoft.com/office/drawing/2014/main" id="{5246EDD4-7EF9-4B64-A255-447BFF6C5E95}"/>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 xmlns:a16="http://schemas.microsoft.com/office/drawing/2014/main" id="{4823DDAF-48F1-4E83-903C-F88CC189E13B}"/>
            </a:ext>
          </a:extLst>
        </xdr:cNvPr>
        <xdr:cNvSpPr txBox="1"/>
      </xdr:nvSpPr>
      <xdr:spPr>
        <a:xfrm>
          <a:off x="9856983" y="69991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 xmlns:a16="http://schemas.microsoft.com/office/drawing/2014/main" id="{1FFFECDD-A6D5-4C9F-8826-0A48908BAE88}"/>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 xmlns:a16="http://schemas.microsoft.com/office/drawing/2014/main" id="{D14E997E-CC17-4593-AF49-D165E453F8A9}"/>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 xmlns:a16="http://schemas.microsoft.com/office/drawing/2014/main" id="{FB3C4239-C4D4-43D1-B727-D86EB598AC77}"/>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 xmlns:a16="http://schemas.microsoft.com/office/drawing/2014/main" id="{391D8EAE-558A-4383-BD72-7A2FE348AF1B}"/>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 xmlns:a16="http://schemas.microsoft.com/office/drawing/2014/main" id="{7C0534C6-C5AE-4CF3-8103-0829447EEEB3}"/>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 xmlns:a16="http://schemas.microsoft.com/office/drawing/2014/main" id="{F6FF0EF4-887F-4C64-AAFA-F59B8D72E5C1}"/>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 xmlns:a16="http://schemas.microsoft.com/office/drawing/2014/main" id="{324385E2-D7CE-4E39-9692-C757D8E2CF8F}"/>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 xmlns:a16="http://schemas.microsoft.com/office/drawing/2014/main" id="{5508B717-14E1-44F8-B20F-BC21645F68F7}"/>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 xmlns:a16="http://schemas.microsoft.com/office/drawing/2014/main" id="{7E9F0AF3-957D-48B0-B922-D0A25CCDC365}"/>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 xmlns:a16="http://schemas.microsoft.com/office/drawing/2014/main" id="{04DBD515-87C9-4917-87D5-93419121690E}"/>
            </a:ext>
          </a:extLst>
        </xdr:cNvPr>
        <xdr:cNvSpPr txBox="1"/>
      </xdr:nvSpPr>
      <xdr:spPr>
        <a:xfrm>
          <a:off x="9695591" y="520188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 xmlns:a16="http://schemas.microsoft.com/office/drawing/2014/main" id="{D7247879-A720-4CA0-9E1D-736B09395210}"/>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 xmlns:a16="http://schemas.microsoft.com/office/drawing/2014/main" id="{283A6E97-823A-41DD-B505-EBDC8F982D66}"/>
            </a:ext>
          </a:extLst>
        </xdr:cNvPr>
        <xdr:cNvSpPr txBox="1"/>
      </xdr:nvSpPr>
      <xdr:spPr>
        <a:xfrm>
          <a:off x="9695591" y="48382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 xmlns:a16="http://schemas.microsoft.com/office/drawing/2014/main" id="{1CFACD4E-837B-48FF-93E3-5DBEEC2E0866}"/>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 xmlns:a16="http://schemas.microsoft.com/office/drawing/2014/main" id="{D73D5C55-1843-4F7A-96D9-CA808C4B52A8}"/>
            </a:ext>
          </a:extLst>
        </xdr:cNvPr>
        <xdr:cNvCxnSpPr/>
      </xdr:nvCxnSpPr>
      <xdr:spPr>
        <a:xfrm flipV="1">
          <a:off x="13313410" y="5263769"/>
          <a:ext cx="1269" cy="1412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 xmlns:a16="http://schemas.microsoft.com/office/drawing/2014/main" id="{FC639335-259E-4F95-BCE6-542B2B1E3BE6}"/>
            </a:ext>
          </a:extLst>
        </xdr:cNvPr>
        <xdr:cNvSpPr txBox="1"/>
      </xdr:nvSpPr>
      <xdr:spPr>
        <a:xfrm>
          <a:off x="13369925" y="668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 xmlns:a16="http://schemas.microsoft.com/office/drawing/2014/main" id="{51D9E79E-2D39-4FE0-9854-6B8BCEC4D33C}"/>
            </a:ext>
          </a:extLst>
        </xdr:cNvPr>
        <xdr:cNvCxnSpPr/>
      </xdr:nvCxnSpPr>
      <xdr:spPr>
        <a:xfrm>
          <a:off x="13251180" y="6676231"/>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 xmlns:a16="http://schemas.microsoft.com/office/drawing/2014/main" id="{F45E72B3-3424-414F-8411-ECFB36174A6F}"/>
            </a:ext>
          </a:extLst>
        </xdr:cNvPr>
        <xdr:cNvSpPr txBox="1"/>
      </xdr:nvSpPr>
      <xdr:spPr>
        <a:xfrm>
          <a:off x="13369925" y="5038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 xmlns:a16="http://schemas.microsoft.com/office/drawing/2014/main" id="{422DC196-0022-4F49-A783-BF46A8468D3E}"/>
            </a:ext>
          </a:extLst>
        </xdr:cNvPr>
        <xdr:cNvCxnSpPr/>
      </xdr:nvCxnSpPr>
      <xdr:spPr>
        <a:xfrm>
          <a:off x="13251180" y="5263769"/>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a:extLst>
            <a:ext uri="{FF2B5EF4-FFF2-40B4-BE49-F238E27FC236}">
              <a16:creationId xmlns="" xmlns:a16="http://schemas.microsoft.com/office/drawing/2014/main" id="{07A7BD82-743A-4E4E-99D8-12D1F4E9A453}"/>
            </a:ext>
          </a:extLst>
        </xdr:cNvPr>
        <xdr:cNvSpPr txBox="1"/>
      </xdr:nvSpPr>
      <xdr:spPr>
        <a:xfrm>
          <a:off x="13369925" y="592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 xmlns:a16="http://schemas.microsoft.com/office/drawing/2014/main" id="{90BFFCBA-0BEB-43A3-8055-C7E0E0F9357E}"/>
            </a:ext>
          </a:extLst>
        </xdr:cNvPr>
        <xdr:cNvSpPr/>
      </xdr:nvSpPr>
      <xdr:spPr>
        <a:xfrm>
          <a:off x="13289280" y="595422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 xmlns:a16="http://schemas.microsoft.com/office/drawing/2014/main" id="{C092B2C2-0849-422B-9CB2-3E8980368143}"/>
            </a:ext>
          </a:extLst>
        </xdr:cNvPr>
        <xdr:cNvSpPr/>
      </xdr:nvSpPr>
      <xdr:spPr>
        <a:xfrm>
          <a:off x="12629515" y="5897880"/>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1A05957D-1A04-4702-A772-6E325CC06AAC}"/>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E475E459-4193-4909-9AA7-3CAECA8C9839}"/>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95AC805B-0356-42EC-863D-B2806DD3F7C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F1B2A989-80E6-4CD0-BDC5-D8B4236FA32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6AA6D35A-288B-4BC2-9786-7C91632BC789}"/>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41285</xdr:rowOff>
    </xdr:from>
    <xdr:to>
      <xdr:col>76</xdr:col>
      <xdr:colOff>73025</xdr:colOff>
      <xdr:row>28</xdr:row>
      <xdr:rowOff>142885</xdr:rowOff>
    </xdr:to>
    <xdr:sp macro="" textlink="">
      <xdr:nvSpPr>
        <xdr:cNvPr id="135" name="楕円 134">
          <a:extLst>
            <a:ext uri="{FF2B5EF4-FFF2-40B4-BE49-F238E27FC236}">
              <a16:creationId xmlns="" xmlns:a16="http://schemas.microsoft.com/office/drawing/2014/main" id="{9CF35C12-110D-460A-8341-307F9DD0DCAE}"/>
            </a:ext>
          </a:extLst>
        </xdr:cNvPr>
        <xdr:cNvSpPr/>
      </xdr:nvSpPr>
      <xdr:spPr>
        <a:xfrm>
          <a:off x="13289280" y="559436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64162</xdr:rowOff>
    </xdr:from>
    <xdr:ext cx="469744" cy="259045"/>
    <xdr:sp macro="" textlink="">
      <xdr:nvSpPr>
        <xdr:cNvPr id="136" name="債務償還比率該当値テキスト">
          <a:extLst>
            <a:ext uri="{FF2B5EF4-FFF2-40B4-BE49-F238E27FC236}">
              <a16:creationId xmlns="" xmlns:a16="http://schemas.microsoft.com/office/drawing/2014/main" id="{B23AABD9-A1FC-40D6-AAD9-1886BCDC8134}"/>
            </a:ext>
          </a:extLst>
        </xdr:cNvPr>
        <xdr:cNvSpPr txBox="1"/>
      </xdr:nvSpPr>
      <xdr:spPr>
        <a:xfrm>
          <a:off x="13369925" y="54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7641</xdr:rowOff>
    </xdr:from>
    <xdr:to>
      <xdr:col>72</xdr:col>
      <xdr:colOff>123825</xdr:colOff>
      <xdr:row>28</xdr:row>
      <xdr:rowOff>109241</xdr:rowOff>
    </xdr:to>
    <xdr:sp macro="" textlink="">
      <xdr:nvSpPr>
        <xdr:cNvPr id="137" name="楕円 136">
          <a:extLst>
            <a:ext uri="{FF2B5EF4-FFF2-40B4-BE49-F238E27FC236}">
              <a16:creationId xmlns="" xmlns:a16="http://schemas.microsoft.com/office/drawing/2014/main" id="{41CC65D1-F237-4D9F-A936-26506BE9F91F}"/>
            </a:ext>
          </a:extLst>
        </xdr:cNvPr>
        <xdr:cNvSpPr/>
      </xdr:nvSpPr>
      <xdr:spPr>
        <a:xfrm>
          <a:off x="12629515" y="556262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58441</xdr:rowOff>
    </xdr:from>
    <xdr:to>
      <xdr:col>76</xdr:col>
      <xdr:colOff>22225</xdr:colOff>
      <xdr:row>28</xdr:row>
      <xdr:rowOff>92085</xdr:rowOff>
    </xdr:to>
    <xdr:cxnSp macro="">
      <xdr:nvCxnSpPr>
        <xdr:cNvPr id="138" name="直線コネクタ 137">
          <a:extLst>
            <a:ext uri="{FF2B5EF4-FFF2-40B4-BE49-F238E27FC236}">
              <a16:creationId xmlns="" xmlns:a16="http://schemas.microsoft.com/office/drawing/2014/main" id="{7CBD56E6-8C43-4F44-863B-38367E904487}"/>
            </a:ext>
          </a:extLst>
        </xdr:cNvPr>
        <xdr:cNvCxnSpPr/>
      </xdr:nvCxnSpPr>
      <xdr:spPr>
        <a:xfrm>
          <a:off x="12684125" y="5607706"/>
          <a:ext cx="631190" cy="4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a:extLst>
            <a:ext uri="{FF2B5EF4-FFF2-40B4-BE49-F238E27FC236}">
              <a16:creationId xmlns="" xmlns:a16="http://schemas.microsoft.com/office/drawing/2014/main" id="{50E936D8-45D1-409F-92D0-32E62813AB48}"/>
            </a:ext>
          </a:extLst>
        </xdr:cNvPr>
        <xdr:cNvSpPr txBox="1"/>
      </xdr:nvSpPr>
      <xdr:spPr>
        <a:xfrm>
          <a:off x="12459412"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125768</xdr:rowOff>
    </xdr:from>
    <xdr:ext cx="469744" cy="259045"/>
    <xdr:sp macro="" textlink="">
      <xdr:nvSpPr>
        <xdr:cNvPr id="140" name="n_1mainValue債務償還比率">
          <a:extLst>
            <a:ext uri="{FF2B5EF4-FFF2-40B4-BE49-F238E27FC236}">
              <a16:creationId xmlns="" xmlns:a16="http://schemas.microsoft.com/office/drawing/2014/main" id="{01C3FFD0-7B59-4C99-AFB6-52FF971DFB6C}"/>
            </a:ext>
          </a:extLst>
        </xdr:cNvPr>
        <xdr:cNvSpPr txBox="1"/>
      </xdr:nvSpPr>
      <xdr:spPr>
        <a:xfrm>
          <a:off x="12459412" y="533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 xmlns:a16="http://schemas.microsoft.com/office/drawing/2014/main" id="{4CFC0CAB-CAC5-432B-B5E8-A4B05B66B548}"/>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 xmlns:a16="http://schemas.microsoft.com/office/drawing/2014/main" id="{AAB55D15-5FDE-4E67-B012-03AFF5CCF2C4}"/>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 xmlns:a16="http://schemas.microsoft.com/office/drawing/2014/main" id="{BD832656-5522-4C99-8DC7-A53EB0C307EF}"/>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 xmlns:a16="http://schemas.microsoft.com/office/drawing/2014/main" id="{523714BD-10ED-4AD0-9CF2-03C9A6750E2A}"/>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 xmlns:a16="http://schemas.microsoft.com/office/drawing/2014/main" id="{66AA7231-9551-4826-B498-D59653E7B95B}"/>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 xmlns:a16="http://schemas.microsoft.com/office/drawing/2014/main" id="{88FC21A0-EC15-425E-81C6-C6C99C0AC31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32B71801-436C-40D2-BCB0-2A834C1F3EFA}"/>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D5F9137-209B-4684-A6E6-6524834B51D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4A182F4B-BCD9-478C-813E-F7342DB08C6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CC990A32-FDA1-4DFA-BB6B-5D46E37F144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ED4BC8B1-8557-4C4C-8794-BB2781D7B21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5D2B10B2-23F3-4E2B-B77A-E84F72BBDD23}"/>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24F406FF-9F06-44F4-9F6E-82A5152D6AD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06689BF-7E16-4E27-AE89-D8190822F54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EF62F7FA-8973-45B4-B0DF-AED0EA373B42}"/>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B3723A87-8386-4670-A3D9-4D08A6921970}"/>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B4967FF7-F3B2-4788-B3D0-D5CB8F94A3A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BE88BC6-ACEB-4C9D-B4FE-9D72EFD1561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FAA25A0F-7943-4E19-8634-A6DEEE1297BB}"/>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DEBE7E07-9072-4C0F-BB3C-108A75CEC6DF}"/>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52614033-A260-44EB-9E96-621BEB188D5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016BBC8-DC02-401B-A2B7-BF9DE0B0D30F}"/>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BF9D8B-EF09-4F44-A897-2AE2B998E7FC}"/>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6FE2C63D-0A9E-4422-A243-618DC3851242}"/>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2952087A-DE1A-4686-8189-9D4DA26AE49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62EAC4C5-BD34-45E6-ABD4-1C4863D79EC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0508675-5F80-4CA5-921E-F3521B7595F9}"/>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EFB04B2F-D35F-4E60-BC71-7CCB75D0064D}"/>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D59080F-4500-4AD2-8C3D-07BD0B0B3C5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6B93E247-E953-4380-93BA-37803DED1B9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430F558F-438C-4F0A-8C00-9541F8F14B68}"/>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25D15A64-BDCF-4C1E-AD21-F77521D9D9A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FCC06DE8-DD2D-465A-954F-7A9472DCF3F6}"/>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FD55E32-8C67-4587-81FF-F02F5D444D74}"/>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B45C4CE5-94A0-40E0-AC38-D60EFEA663C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D8A76339-4B03-456E-9CDF-BD4A58F6E019}"/>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77F996D8-646E-479F-92EE-400E2F76ED9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523459F8-0A40-4D34-805A-A073BD42D00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178D0C02-3901-4BEE-AD87-E92C3BE91C22}"/>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4A74DF8F-A158-4CD3-AFCD-E57889414B34}"/>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D0340775-ABC1-4793-A1AA-C05C6567B77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4CB1BE1B-7336-4F24-B931-4A696A95A81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630A404F-8A2F-4378-9A4A-5D6281492C53}"/>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D8DC1334-14C3-47F6-BBA0-6D606F6260D3}"/>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14618033-1F6E-4BC7-A303-4E41F7866D23}"/>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F4514297-2106-4FD6-A7BE-D06BBDF29BD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E893D6F7-A6E1-4E54-B972-7C366F8AA490}"/>
            </a:ext>
          </a:extLst>
        </xdr:cNvPr>
        <xdr:cNvSpPr txBox="1"/>
      </xdr:nvSpPr>
      <xdr:spPr>
        <a:xfrm>
          <a:off x="386866" y="7475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5EF5756B-DAC4-418F-B300-03DECD320A6C}"/>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20A66AAA-E38B-4B26-B273-FF8266FC30F9}"/>
            </a:ext>
          </a:extLst>
        </xdr:cNvPr>
        <xdr:cNvSpPr txBox="1"/>
      </xdr:nvSpPr>
      <xdr:spPr>
        <a:xfrm>
          <a:off x="343701" y="709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1202184A-51C1-48FB-8E38-3C495A78284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264B6953-DDF4-46BB-9504-47C2442A7834}"/>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7DF396CF-A044-4407-8489-BF81C6E59395}"/>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29CE2B0B-564B-493B-9B6F-2D381E8A232B}"/>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75D82781-0DD5-4D09-AF6C-59549571D27F}"/>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3B3B5B77-D370-4FC0-9D89-A7E81445ACDA}"/>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109ADDCB-E5F6-4AC7-A4F1-8C59A192DB6A}"/>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11CAB9DF-95DD-40EB-840A-41AA2F6BDD51}"/>
            </a:ext>
          </a:extLst>
        </xdr:cNvPr>
        <xdr:cNvSpPr txBox="1"/>
      </xdr:nvSpPr>
      <xdr:spPr>
        <a:xfrm>
          <a:off x="2738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740CFBD8-B289-49D0-B427-1EE5A584081F}"/>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1962ABFD-97D3-4599-9841-B28E518B13BA}"/>
            </a:ext>
          </a:extLst>
        </xdr:cNvPr>
        <xdr:cNvSpPr txBox="1"/>
      </xdr:nvSpPr>
      <xdr:spPr>
        <a:xfrm>
          <a:off x="2738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FF22CC86-1497-4D12-B7C2-3E75FDD9FF8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 xmlns:a16="http://schemas.microsoft.com/office/drawing/2014/main" id="{00522FDA-6A14-4A26-8355-FE1979C0D572}"/>
            </a:ext>
          </a:extLst>
        </xdr:cNvPr>
        <xdr:cNvCxnSpPr/>
      </xdr:nvCxnSpPr>
      <xdr:spPr>
        <a:xfrm flipV="1">
          <a:off x="4173855" y="58026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 xmlns:a16="http://schemas.microsoft.com/office/drawing/2014/main" id="{784448C0-6F28-4A99-BDA2-D438B97A7A2B}"/>
            </a:ext>
          </a:extLst>
        </xdr:cNvPr>
        <xdr:cNvSpPr txBox="1"/>
      </xdr:nvSpPr>
      <xdr:spPr>
        <a:xfrm>
          <a:off x="421259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 xmlns:a16="http://schemas.microsoft.com/office/drawing/2014/main" id="{BF83424B-1D7C-44B3-A44C-8AC221DB3D0E}"/>
            </a:ext>
          </a:extLst>
        </xdr:cNvPr>
        <xdr:cNvCxnSpPr/>
      </xdr:nvCxnSpPr>
      <xdr:spPr>
        <a:xfrm>
          <a:off x="4112260" y="7218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6998178D-AB2E-4944-95A6-7675F3302FF4}"/>
            </a:ext>
          </a:extLst>
        </xdr:cNvPr>
        <xdr:cNvSpPr txBox="1"/>
      </xdr:nvSpPr>
      <xdr:spPr>
        <a:xfrm>
          <a:off x="421259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 xmlns:a16="http://schemas.microsoft.com/office/drawing/2014/main" id="{88129CC9-D7D8-4D40-A722-C9DAF9D50169}"/>
            </a:ext>
          </a:extLst>
        </xdr:cNvPr>
        <xdr:cNvCxnSpPr/>
      </xdr:nvCxnSpPr>
      <xdr:spPr>
        <a:xfrm>
          <a:off x="4112260" y="5802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14DF6353-D16F-40A8-B805-ACF0463AA542}"/>
            </a:ext>
          </a:extLst>
        </xdr:cNvPr>
        <xdr:cNvSpPr txBox="1"/>
      </xdr:nvSpPr>
      <xdr:spPr>
        <a:xfrm>
          <a:off x="421259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 xmlns:a16="http://schemas.microsoft.com/office/drawing/2014/main" id="{0CB59F47-3D00-4667-A7F3-776BA2D0474C}"/>
            </a:ext>
          </a:extLst>
        </xdr:cNvPr>
        <xdr:cNvSpPr/>
      </xdr:nvSpPr>
      <xdr:spPr>
        <a:xfrm>
          <a:off x="4131310" y="63976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 xmlns:a16="http://schemas.microsoft.com/office/drawing/2014/main" id="{5000A761-8E57-492A-A275-A06017F2CA82}"/>
            </a:ext>
          </a:extLst>
        </xdr:cNvPr>
        <xdr:cNvSpPr/>
      </xdr:nvSpPr>
      <xdr:spPr>
        <a:xfrm>
          <a:off x="3388360" y="64300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 xmlns:a16="http://schemas.microsoft.com/office/drawing/2014/main" id="{C61D1C94-4009-49CF-AE1B-29BED917051D}"/>
            </a:ext>
          </a:extLst>
        </xdr:cNvPr>
        <xdr:cNvSpPr/>
      </xdr:nvSpPr>
      <xdr:spPr>
        <a:xfrm>
          <a:off x="2571750" y="64776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 xmlns:a16="http://schemas.microsoft.com/office/drawing/2014/main" id="{6F74995D-C95E-4B73-95C0-7ED4B39E8BA0}"/>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2917E871-55B3-4A11-BA95-6106DBBAB334}"/>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71EA7BC1-2D76-462B-ABBE-9D1B8C0D7635}"/>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1DCB4206-0B6A-4537-B2C9-B2A545EB9972}"/>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5D64F44-646C-41A3-93DE-2E7F3EE8FF7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5F59BC6F-3D5E-468D-B76C-2FD8810EF34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71" name="楕円 70">
          <a:extLst>
            <a:ext uri="{FF2B5EF4-FFF2-40B4-BE49-F238E27FC236}">
              <a16:creationId xmlns="" xmlns:a16="http://schemas.microsoft.com/office/drawing/2014/main" id="{F94541EF-F804-4E1D-8A7D-DE6A82B9274B}"/>
            </a:ext>
          </a:extLst>
        </xdr:cNvPr>
        <xdr:cNvSpPr/>
      </xdr:nvSpPr>
      <xdr:spPr>
        <a:xfrm>
          <a:off x="4131310" y="6504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137177</xdr:rowOff>
    </xdr:from>
    <xdr:ext cx="405111" cy="259045"/>
    <xdr:sp macro="" textlink="">
      <xdr:nvSpPr>
        <xdr:cNvPr id="72" name="【道路】&#10;有形固定資産減価償却率該当値テキスト">
          <a:extLst>
            <a:ext uri="{FF2B5EF4-FFF2-40B4-BE49-F238E27FC236}">
              <a16:creationId xmlns="" xmlns:a16="http://schemas.microsoft.com/office/drawing/2014/main" id="{E275A308-4310-4075-A215-FE595C4503EF}"/>
            </a:ext>
          </a:extLst>
        </xdr:cNvPr>
        <xdr:cNvSpPr txBox="1"/>
      </xdr:nvSpPr>
      <xdr:spPr>
        <a:xfrm>
          <a:off x="421259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3" name="楕円 72">
          <a:extLst>
            <a:ext uri="{FF2B5EF4-FFF2-40B4-BE49-F238E27FC236}">
              <a16:creationId xmlns="" xmlns:a16="http://schemas.microsoft.com/office/drawing/2014/main" id="{1B21B746-8053-4A3F-89AE-E7744D91E642}"/>
            </a:ext>
          </a:extLst>
        </xdr:cNvPr>
        <xdr:cNvSpPr/>
      </xdr:nvSpPr>
      <xdr:spPr>
        <a:xfrm>
          <a:off x="3388360" y="652716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38100</xdr:rowOff>
    </xdr:from>
    <xdr:to>
      <xdr:col>24</xdr:col>
      <xdr:colOff>63500</xdr:colOff>
      <xdr:row>38</xdr:row>
      <xdr:rowOff>60960</xdr:rowOff>
    </xdr:to>
    <xdr:cxnSp macro="">
      <xdr:nvCxnSpPr>
        <xdr:cNvPr id="74" name="直線コネクタ 73">
          <a:extLst>
            <a:ext uri="{FF2B5EF4-FFF2-40B4-BE49-F238E27FC236}">
              <a16:creationId xmlns="" xmlns:a16="http://schemas.microsoft.com/office/drawing/2014/main" id="{F3B510B3-9AB2-4FB5-AB59-16991DED157E}"/>
            </a:ext>
          </a:extLst>
        </xdr:cNvPr>
        <xdr:cNvCxnSpPr/>
      </xdr:nvCxnSpPr>
      <xdr:spPr>
        <a:xfrm flipV="1">
          <a:off x="3431540" y="6553200"/>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5" name="楕円 74">
          <a:extLst>
            <a:ext uri="{FF2B5EF4-FFF2-40B4-BE49-F238E27FC236}">
              <a16:creationId xmlns="" xmlns:a16="http://schemas.microsoft.com/office/drawing/2014/main" id="{210B936F-BDDB-4149-A03C-48971584F592}"/>
            </a:ext>
          </a:extLst>
        </xdr:cNvPr>
        <xdr:cNvSpPr/>
      </xdr:nvSpPr>
      <xdr:spPr>
        <a:xfrm>
          <a:off x="2571750" y="65709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102870</xdr:rowOff>
    </xdr:to>
    <xdr:cxnSp macro="">
      <xdr:nvCxnSpPr>
        <xdr:cNvPr id="76" name="直線コネクタ 75">
          <a:extLst>
            <a:ext uri="{FF2B5EF4-FFF2-40B4-BE49-F238E27FC236}">
              <a16:creationId xmlns="" xmlns:a16="http://schemas.microsoft.com/office/drawing/2014/main" id="{FAE21CE1-316C-4AA3-8B73-CBE6A845359D}"/>
            </a:ext>
          </a:extLst>
        </xdr:cNvPr>
        <xdr:cNvCxnSpPr/>
      </xdr:nvCxnSpPr>
      <xdr:spPr>
        <a:xfrm flipV="1">
          <a:off x="2626360" y="657225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82550</xdr:rowOff>
    </xdr:from>
    <xdr:to>
      <xdr:col>10</xdr:col>
      <xdr:colOff>165100</xdr:colOff>
      <xdr:row>39</xdr:row>
      <xdr:rowOff>12700</xdr:rowOff>
    </xdr:to>
    <xdr:sp macro="" textlink="">
      <xdr:nvSpPr>
        <xdr:cNvPr id="77" name="楕円 76">
          <a:extLst>
            <a:ext uri="{FF2B5EF4-FFF2-40B4-BE49-F238E27FC236}">
              <a16:creationId xmlns="" xmlns:a16="http://schemas.microsoft.com/office/drawing/2014/main" id="{BAD6BD01-A7CD-4643-A7D8-0F0758B29D0D}"/>
            </a:ext>
          </a:extLst>
        </xdr:cNvPr>
        <xdr:cNvSpPr/>
      </xdr:nvSpPr>
      <xdr:spPr>
        <a:xfrm>
          <a:off x="1774190" y="65995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102870</xdr:rowOff>
    </xdr:from>
    <xdr:to>
      <xdr:col>15</xdr:col>
      <xdr:colOff>50800</xdr:colOff>
      <xdr:row>38</xdr:row>
      <xdr:rowOff>133350</xdr:rowOff>
    </xdr:to>
    <xdr:cxnSp macro="">
      <xdr:nvCxnSpPr>
        <xdr:cNvPr id="78" name="直線コネクタ 77">
          <a:extLst>
            <a:ext uri="{FF2B5EF4-FFF2-40B4-BE49-F238E27FC236}">
              <a16:creationId xmlns="" xmlns:a16="http://schemas.microsoft.com/office/drawing/2014/main" id="{BC452131-75F1-49E2-912B-2FD62B94213E}"/>
            </a:ext>
          </a:extLst>
        </xdr:cNvPr>
        <xdr:cNvCxnSpPr/>
      </xdr:nvCxnSpPr>
      <xdr:spPr>
        <a:xfrm flipV="1">
          <a:off x="1828800" y="6616065"/>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 xmlns:a16="http://schemas.microsoft.com/office/drawing/2014/main" id="{087D9463-CFA7-4952-9856-3D6977EAAD62}"/>
            </a:ext>
          </a:extLst>
        </xdr:cNvPr>
        <xdr:cNvSpPr txBox="1"/>
      </xdr:nvSpPr>
      <xdr:spPr>
        <a:xfrm>
          <a:off x="32391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 xmlns:a16="http://schemas.microsoft.com/office/drawing/2014/main" id="{A73101E3-0EFB-4345-840A-253D9398013D}"/>
            </a:ext>
          </a:extLst>
        </xdr:cNvPr>
        <xdr:cNvSpPr txBox="1"/>
      </xdr:nvSpPr>
      <xdr:spPr>
        <a:xfrm>
          <a:off x="2439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 xmlns:a16="http://schemas.microsoft.com/office/drawing/2014/main" id="{2AC93315-0B2D-4370-8077-340030BFDACD}"/>
            </a:ext>
          </a:extLst>
        </xdr:cNvPr>
        <xdr:cNvSpPr txBox="1"/>
      </xdr:nvSpPr>
      <xdr:spPr>
        <a:xfrm>
          <a:off x="164148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2" name="n_1mainValue【道路】&#10;有形固定資産減価償却率">
          <a:extLst>
            <a:ext uri="{FF2B5EF4-FFF2-40B4-BE49-F238E27FC236}">
              <a16:creationId xmlns="" xmlns:a16="http://schemas.microsoft.com/office/drawing/2014/main" id="{593D3CEE-FA2F-40FA-B443-B830B4D73219}"/>
            </a:ext>
          </a:extLst>
        </xdr:cNvPr>
        <xdr:cNvSpPr txBox="1"/>
      </xdr:nvSpPr>
      <xdr:spPr>
        <a:xfrm>
          <a:off x="32391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3" name="n_2mainValue【道路】&#10;有形固定資産減価償却率">
          <a:extLst>
            <a:ext uri="{FF2B5EF4-FFF2-40B4-BE49-F238E27FC236}">
              <a16:creationId xmlns="" xmlns:a16="http://schemas.microsoft.com/office/drawing/2014/main" id="{28CBEC77-2D9B-411F-A299-019FA907E37A}"/>
            </a:ext>
          </a:extLst>
        </xdr:cNvPr>
        <xdr:cNvSpPr txBox="1"/>
      </xdr:nvSpPr>
      <xdr:spPr>
        <a:xfrm>
          <a:off x="2439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3827</xdr:rowOff>
    </xdr:from>
    <xdr:ext cx="405111" cy="259045"/>
    <xdr:sp macro="" textlink="">
      <xdr:nvSpPr>
        <xdr:cNvPr id="84" name="n_3mainValue【道路】&#10;有形固定資産減価償却率">
          <a:extLst>
            <a:ext uri="{FF2B5EF4-FFF2-40B4-BE49-F238E27FC236}">
              <a16:creationId xmlns="" xmlns:a16="http://schemas.microsoft.com/office/drawing/2014/main" id="{A74A0583-FE2B-4DBB-A28E-0C711B750114}"/>
            </a:ext>
          </a:extLst>
        </xdr:cNvPr>
        <xdr:cNvSpPr txBox="1"/>
      </xdr:nvSpPr>
      <xdr:spPr>
        <a:xfrm>
          <a:off x="164148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9D8D8E30-8613-4318-AB9D-8EC2F8D67822}"/>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132F9149-940E-4474-A563-9873F7F6E85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33D977B0-CB98-4230-93DB-B7A8754C444F}"/>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A4F9F2C4-577C-46FB-94C6-743BFFAECFD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B813A569-0BCE-4954-9AEE-928E247D7FF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21B0680C-3ED0-44B3-85ED-1349173BD02A}"/>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0518923B-0785-4E7D-B3D7-999B0C299311}"/>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DCF5D533-8A53-4C99-85B8-B8587BAA41E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DC89928A-EDAB-4F1C-954C-EBE2D6CAE15C}"/>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60F4AC50-6F51-4C14-A85B-A8B5522E0207}"/>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66FD93A7-CACF-4D28-92EE-A866E3F0139D}"/>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56D9090E-6595-48F8-83B9-7D02184852C6}"/>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D128D7DB-F30B-4739-8D14-A03F5BB19AE6}"/>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 xmlns:a16="http://schemas.microsoft.com/office/drawing/2014/main" id="{0912B8DE-4A31-450B-9B70-0493AE502D96}"/>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FB9511A7-C8EC-4784-B49A-42E44DC52D56}"/>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 xmlns:a16="http://schemas.microsoft.com/office/drawing/2014/main" id="{741C0A1B-B7C8-478D-B216-D38C7A8C4714}"/>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CD7D38C2-35B3-4C9A-BFF6-26C2204E983D}"/>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 xmlns:a16="http://schemas.microsoft.com/office/drawing/2014/main" id="{41EB57C3-6DCD-4A81-82FA-D96700D37146}"/>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A48DDA11-9B67-4689-9529-FFC53EC0A35E}"/>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AA76FA9C-8230-45D6-96BB-6466576096A5}"/>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10008CF7-2A98-4E32-A1D2-08D89845FA9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 xmlns:a16="http://schemas.microsoft.com/office/drawing/2014/main" id="{7B040A7B-7055-4079-8950-12D6DD67DD1C}"/>
            </a:ext>
          </a:extLst>
        </xdr:cNvPr>
        <xdr:cNvCxnSpPr/>
      </xdr:nvCxnSpPr>
      <xdr:spPr>
        <a:xfrm flipV="1">
          <a:off x="9429115" y="5818617"/>
          <a:ext cx="0" cy="128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 xmlns:a16="http://schemas.microsoft.com/office/drawing/2014/main" id="{2B182E95-4AC0-499C-B6DE-7C194FA33EAF}"/>
            </a:ext>
          </a:extLst>
        </xdr:cNvPr>
        <xdr:cNvSpPr txBox="1"/>
      </xdr:nvSpPr>
      <xdr:spPr>
        <a:xfrm>
          <a:off x="946785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 xmlns:a16="http://schemas.microsoft.com/office/drawing/2014/main" id="{B0BEB639-B3A6-4AB7-A8D7-0C42A1F8F40F}"/>
            </a:ext>
          </a:extLst>
        </xdr:cNvPr>
        <xdr:cNvCxnSpPr/>
      </xdr:nvCxnSpPr>
      <xdr:spPr>
        <a:xfrm>
          <a:off x="9356090" y="71022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 xmlns:a16="http://schemas.microsoft.com/office/drawing/2014/main" id="{1C29598F-F1B5-4D22-B59D-485E9919619D}"/>
            </a:ext>
          </a:extLst>
        </xdr:cNvPr>
        <xdr:cNvSpPr txBox="1"/>
      </xdr:nvSpPr>
      <xdr:spPr>
        <a:xfrm>
          <a:off x="9467850" y="559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 xmlns:a16="http://schemas.microsoft.com/office/drawing/2014/main" id="{85EE9ACA-F4A0-440D-AF22-5C30815ECAB2}"/>
            </a:ext>
          </a:extLst>
        </xdr:cNvPr>
        <xdr:cNvCxnSpPr/>
      </xdr:nvCxnSpPr>
      <xdr:spPr>
        <a:xfrm>
          <a:off x="9356090" y="581861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 xmlns:a16="http://schemas.microsoft.com/office/drawing/2014/main" id="{010EA134-8D9C-4D66-8916-57F8C2DFDCF3}"/>
            </a:ext>
          </a:extLst>
        </xdr:cNvPr>
        <xdr:cNvSpPr txBox="1"/>
      </xdr:nvSpPr>
      <xdr:spPr>
        <a:xfrm>
          <a:off x="9467850" y="6659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 xmlns:a16="http://schemas.microsoft.com/office/drawing/2014/main" id="{9AEFC43E-220E-4898-BBB6-C688CFCE6764}"/>
            </a:ext>
          </a:extLst>
        </xdr:cNvPr>
        <xdr:cNvSpPr/>
      </xdr:nvSpPr>
      <xdr:spPr>
        <a:xfrm>
          <a:off x="9394190" y="681165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 xmlns:a16="http://schemas.microsoft.com/office/drawing/2014/main" id="{F324A0E5-373A-4463-A8D3-6E6443B43174}"/>
            </a:ext>
          </a:extLst>
        </xdr:cNvPr>
        <xdr:cNvSpPr/>
      </xdr:nvSpPr>
      <xdr:spPr>
        <a:xfrm>
          <a:off x="8632190" y="68275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 xmlns:a16="http://schemas.microsoft.com/office/drawing/2014/main" id="{8214D21B-FDFF-46C2-ADF1-E2B5ADF99E41}"/>
            </a:ext>
          </a:extLst>
        </xdr:cNvPr>
        <xdr:cNvSpPr/>
      </xdr:nvSpPr>
      <xdr:spPr>
        <a:xfrm>
          <a:off x="7846060" y="685580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 xmlns:a16="http://schemas.microsoft.com/office/drawing/2014/main" id="{57CD7B54-55DF-40B4-B1BA-5C790F691B4B}"/>
            </a:ext>
          </a:extLst>
        </xdr:cNvPr>
        <xdr:cNvSpPr/>
      </xdr:nvSpPr>
      <xdr:spPr>
        <a:xfrm>
          <a:off x="7029450" y="686026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5C1A9242-B7A9-4B4D-9AAF-073A0571B4B0}"/>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FD46208B-4443-49EE-98FC-94CFEEFADDC4}"/>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1539FEE-23BC-4C8D-ADF2-9D45B0DE8D31}"/>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41BF5CF1-EE7A-4B36-8285-FD90E02978C4}"/>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FFA8246E-FE57-4BE4-AA88-4A4AEB32E49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11912</xdr:rowOff>
    </xdr:from>
    <xdr:to>
      <xdr:col>55</xdr:col>
      <xdr:colOff>50800</xdr:colOff>
      <xdr:row>40</xdr:row>
      <xdr:rowOff>113512</xdr:rowOff>
    </xdr:to>
    <xdr:sp macro="" textlink="">
      <xdr:nvSpPr>
        <xdr:cNvPr id="121" name="楕円 120">
          <a:extLst>
            <a:ext uri="{FF2B5EF4-FFF2-40B4-BE49-F238E27FC236}">
              <a16:creationId xmlns="" xmlns:a16="http://schemas.microsoft.com/office/drawing/2014/main" id="{F61C635C-597A-4416-BC52-E923BAC40DFD}"/>
            </a:ext>
          </a:extLst>
        </xdr:cNvPr>
        <xdr:cNvSpPr/>
      </xdr:nvSpPr>
      <xdr:spPr>
        <a:xfrm>
          <a:off x="9394190" y="6873722"/>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161789</xdr:rowOff>
    </xdr:from>
    <xdr:ext cx="469744" cy="259045"/>
    <xdr:sp macro="" textlink="">
      <xdr:nvSpPr>
        <xdr:cNvPr id="122" name="【道路】&#10;一人当たり延長該当値テキスト">
          <a:extLst>
            <a:ext uri="{FF2B5EF4-FFF2-40B4-BE49-F238E27FC236}">
              <a16:creationId xmlns="" xmlns:a16="http://schemas.microsoft.com/office/drawing/2014/main" id="{764D925A-FA4D-41A1-BBDB-F5FC3E753738}"/>
            </a:ext>
          </a:extLst>
        </xdr:cNvPr>
        <xdr:cNvSpPr txBox="1"/>
      </xdr:nvSpPr>
      <xdr:spPr>
        <a:xfrm>
          <a:off x="9467850" y="685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13193</xdr:rowOff>
    </xdr:from>
    <xdr:to>
      <xdr:col>50</xdr:col>
      <xdr:colOff>165100</xdr:colOff>
      <xdr:row>40</xdr:row>
      <xdr:rowOff>114793</xdr:rowOff>
    </xdr:to>
    <xdr:sp macro="" textlink="">
      <xdr:nvSpPr>
        <xdr:cNvPr id="123" name="楕円 122">
          <a:extLst>
            <a:ext uri="{FF2B5EF4-FFF2-40B4-BE49-F238E27FC236}">
              <a16:creationId xmlns="" xmlns:a16="http://schemas.microsoft.com/office/drawing/2014/main" id="{67AA55E7-14CC-413F-BEBE-BD11E93931E2}"/>
            </a:ext>
          </a:extLst>
        </xdr:cNvPr>
        <xdr:cNvSpPr/>
      </xdr:nvSpPr>
      <xdr:spPr>
        <a:xfrm>
          <a:off x="8632190" y="687500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62712</xdr:rowOff>
    </xdr:from>
    <xdr:to>
      <xdr:col>55</xdr:col>
      <xdr:colOff>0</xdr:colOff>
      <xdr:row>40</xdr:row>
      <xdr:rowOff>63993</xdr:rowOff>
    </xdr:to>
    <xdr:cxnSp macro="">
      <xdr:nvCxnSpPr>
        <xdr:cNvPr id="124" name="直線コネクタ 123">
          <a:extLst>
            <a:ext uri="{FF2B5EF4-FFF2-40B4-BE49-F238E27FC236}">
              <a16:creationId xmlns="" xmlns:a16="http://schemas.microsoft.com/office/drawing/2014/main" id="{447CD3D3-793D-41F9-AF37-31B9158F9556}"/>
            </a:ext>
          </a:extLst>
        </xdr:cNvPr>
        <xdr:cNvCxnSpPr/>
      </xdr:nvCxnSpPr>
      <xdr:spPr>
        <a:xfrm flipV="1">
          <a:off x="8686800" y="6916902"/>
          <a:ext cx="74295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77018</xdr:rowOff>
    </xdr:from>
    <xdr:to>
      <xdr:col>46</xdr:col>
      <xdr:colOff>38100</xdr:colOff>
      <xdr:row>42</xdr:row>
      <xdr:rowOff>7168</xdr:rowOff>
    </xdr:to>
    <xdr:sp macro="" textlink="">
      <xdr:nvSpPr>
        <xdr:cNvPr id="125" name="楕円 124">
          <a:extLst>
            <a:ext uri="{FF2B5EF4-FFF2-40B4-BE49-F238E27FC236}">
              <a16:creationId xmlns="" xmlns:a16="http://schemas.microsoft.com/office/drawing/2014/main" id="{F282B45D-F13C-41AC-A3A2-A63D28DCA9AD}"/>
            </a:ext>
          </a:extLst>
        </xdr:cNvPr>
        <xdr:cNvSpPr/>
      </xdr:nvSpPr>
      <xdr:spPr>
        <a:xfrm>
          <a:off x="7846060" y="710646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63993</xdr:rowOff>
    </xdr:from>
    <xdr:to>
      <xdr:col>50</xdr:col>
      <xdr:colOff>114300</xdr:colOff>
      <xdr:row>41</xdr:row>
      <xdr:rowOff>127818</xdr:rowOff>
    </xdr:to>
    <xdr:cxnSp macro="">
      <xdr:nvCxnSpPr>
        <xdr:cNvPr id="126" name="直線コネクタ 125">
          <a:extLst>
            <a:ext uri="{FF2B5EF4-FFF2-40B4-BE49-F238E27FC236}">
              <a16:creationId xmlns="" xmlns:a16="http://schemas.microsoft.com/office/drawing/2014/main" id="{A48B3DE4-B685-488E-B2C8-AE10E0FB12E8}"/>
            </a:ext>
          </a:extLst>
        </xdr:cNvPr>
        <xdr:cNvCxnSpPr/>
      </xdr:nvCxnSpPr>
      <xdr:spPr>
        <a:xfrm flipV="1">
          <a:off x="7889240" y="6918183"/>
          <a:ext cx="797560" cy="24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15479</xdr:rowOff>
    </xdr:from>
    <xdr:to>
      <xdr:col>41</xdr:col>
      <xdr:colOff>101600</xdr:colOff>
      <xdr:row>40</xdr:row>
      <xdr:rowOff>117079</xdr:rowOff>
    </xdr:to>
    <xdr:sp macro="" textlink="">
      <xdr:nvSpPr>
        <xdr:cNvPr id="127" name="楕円 126">
          <a:extLst>
            <a:ext uri="{FF2B5EF4-FFF2-40B4-BE49-F238E27FC236}">
              <a16:creationId xmlns="" xmlns:a16="http://schemas.microsoft.com/office/drawing/2014/main" id="{0082526D-4123-4E7F-9BCB-67F52BF7A520}"/>
            </a:ext>
          </a:extLst>
        </xdr:cNvPr>
        <xdr:cNvSpPr/>
      </xdr:nvSpPr>
      <xdr:spPr>
        <a:xfrm>
          <a:off x="7029450" y="687728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66279</xdr:rowOff>
    </xdr:from>
    <xdr:to>
      <xdr:col>45</xdr:col>
      <xdr:colOff>177800</xdr:colOff>
      <xdr:row>41</xdr:row>
      <xdr:rowOff>127818</xdr:rowOff>
    </xdr:to>
    <xdr:cxnSp macro="">
      <xdr:nvCxnSpPr>
        <xdr:cNvPr id="128" name="直線コネクタ 127">
          <a:extLst>
            <a:ext uri="{FF2B5EF4-FFF2-40B4-BE49-F238E27FC236}">
              <a16:creationId xmlns="" xmlns:a16="http://schemas.microsoft.com/office/drawing/2014/main" id="{D79009A7-F5B8-46DE-B58F-4098BB5361BF}"/>
            </a:ext>
          </a:extLst>
        </xdr:cNvPr>
        <xdr:cNvCxnSpPr/>
      </xdr:nvCxnSpPr>
      <xdr:spPr>
        <a:xfrm>
          <a:off x="7084060" y="6922374"/>
          <a:ext cx="805180" cy="23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 xmlns:a16="http://schemas.microsoft.com/office/drawing/2014/main" id="{E5CDD96B-9884-46F3-8C87-F50244B9C2B2}"/>
            </a:ext>
          </a:extLst>
        </xdr:cNvPr>
        <xdr:cNvSpPr txBox="1"/>
      </xdr:nvSpPr>
      <xdr:spPr>
        <a:xfrm>
          <a:off x="8454467" y="66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 xmlns:a16="http://schemas.microsoft.com/office/drawing/2014/main" id="{59BE7280-184B-4DBA-92B2-3355B1A4FD4D}"/>
            </a:ext>
          </a:extLst>
        </xdr:cNvPr>
        <xdr:cNvSpPr txBox="1"/>
      </xdr:nvSpPr>
      <xdr:spPr>
        <a:xfrm>
          <a:off x="767341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 xmlns:a16="http://schemas.microsoft.com/office/drawing/2014/main" id="{84F1B0BF-F383-4E37-B4E4-A1ECCF14713E}"/>
            </a:ext>
          </a:extLst>
        </xdr:cNvPr>
        <xdr:cNvSpPr txBox="1"/>
      </xdr:nvSpPr>
      <xdr:spPr>
        <a:xfrm>
          <a:off x="6866332" y="66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105920</xdr:rowOff>
    </xdr:from>
    <xdr:ext cx="469744" cy="259045"/>
    <xdr:sp macro="" textlink="">
      <xdr:nvSpPr>
        <xdr:cNvPr id="132" name="n_1mainValue【道路】&#10;一人当たり延長">
          <a:extLst>
            <a:ext uri="{FF2B5EF4-FFF2-40B4-BE49-F238E27FC236}">
              <a16:creationId xmlns="" xmlns:a16="http://schemas.microsoft.com/office/drawing/2014/main" id="{7BB48320-E6F4-455B-8F10-74F2710BFAE3}"/>
            </a:ext>
          </a:extLst>
        </xdr:cNvPr>
        <xdr:cNvSpPr txBox="1"/>
      </xdr:nvSpPr>
      <xdr:spPr>
        <a:xfrm>
          <a:off x="8454467" y="696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169745</xdr:rowOff>
    </xdr:from>
    <xdr:ext cx="469744" cy="259045"/>
    <xdr:sp macro="" textlink="">
      <xdr:nvSpPr>
        <xdr:cNvPr id="133" name="n_2mainValue【道路】&#10;一人当たり延長">
          <a:extLst>
            <a:ext uri="{FF2B5EF4-FFF2-40B4-BE49-F238E27FC236}">
              <a16:creationId xmlns="" xmlns:a16="http://schemas.microsoft.com/office/drawing/2014/main" id="{CBC6EFB3-3F88-42C7-BD6F-BEA15423DF9D}"/>
            </a:ext>
          </a:extLst>
        </xdr:cNvPr>
        <xdr:cNvSpPr txBox="1"/>
      </xdr:nvSpPr>
      <xdr:spPr>
        <a:xfrm>
          <a:off x="7673417" y="720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108206</xdr:rowOff>
    </xdr:from>
    <xdr:ext cx="469744" cy="259045"/>
    <xdr:sp macro="" textlink="">
      <xdr:nvSpPr>
        <xdr:cNvPr id="134" name="n_3mainValue【道路】&#10;一人当たり延長">
          <a:extLst>
            <a:ext uri="{FF2B5EF4-FFF2-40B4-BE49-F238E27FC236}">
              <a16:creationId xmlns="" xmlns:a16="http://schemas.microsoft.com/office/drawing/2014/main" id="{BFDE7C79-712D-4068-93B1-C060AAA56BF5}"/>
            </a:ext>
          </a:extLst>
        </xdr:cNvPr>
        <xdr:cNvSpPr txBox="1"/>
      </xdr:nvSpPr>
      <xdr:spPr>
        <a:xfrm>
          <a:off x="6866332" y="69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403DB5E3-BEBC-4CF6-BCAD-42B22260CAE8}"/>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1C205258-28A6-4639-89F4-7A3400675C1F}"/>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6BC38DC8-DDC6-4168-9CC9-F340A389DF9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137942B7-336A-46C3-84D2-38F8E2C384CD}"/>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EDF3F4E6-8BB0-4425-AB99-01EE2D799BE6}"/>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AE1F5EC9-0610-4957-9463-2F9DEB15A0AF}"/>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368CBB84-58AF-4EC7-983B-BDF76B82A1C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B50FEA31-769B-481C-9C7B-C762C9EA477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3C092027-5747-452D-B8C3-EBADF18AB2F4}"/>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A7459F47-367B-41A2-A1E2-F0E67C7CCCB0}"/>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 xmlns:a16="http://schemas.microsoft.com/office/drawing/2014/main" id="{A471736D-7AEC-4F68-855F-0F03F6600E5C}"/>
            </a:ext>
          </a:extLst>
        </xdr:cNvPr>
        <xdr:cNvSpPr txBox="1"/>
      </xdr:nvSpPr>
      <xdr:spPr>
        <a:xfrm>
          <a:off x="34370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6" name="直線コネクタ 145">
          <a:extLst>
            <a:ext uri="{FF2B5EF4-FFF2-40B4-BE49-F238E27FC236}">
              <a16:creationId xmlns="" xmlns:a16="http://schemas.microsoft.com/office/drawing/2014/main" id="{273769E8-6A84-49A1-B904-899F84644EC8}"/>
            </a:ext>
          </a:extLst>
        </xdr:cNvPr>
        <xdr:cNvCxnSpPr/>
      </xdr:nvCxnSpPr>
      <xdr:spPr>
        <a:xfrm>
          <a:off x="685800" y="11144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7" name="テキスト ボックス 146">
          <a:extLst>
            <a:ext uri="{FF2B5EF4-FFF2-40B4-BE49-F238E27FC236}">
              <a16:creationId xmlns="" xmlns:a16="http://schemas.microsoft.com/office/drawing/2014/main" id="{40674C3A-FE27-4D00-9B59-CE092D8C0DA7}"/>
            </a:ext>
          </a:extLst>
        </xdr:cNvPr>
        <xdr:cNvSpPr txBox="1"/>
      </xdr:nvSpPr>
      <xdr:spPr>
        <a:xfrm>
          <a:off x="343701" y="110001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8" name="直線コネクタ 147">
          <a:extLst>
            <a:ext uri="{FF2B5EF4-FFF2-40B4-BE49-F238E27FC236}">
              <a16:creationId xmlns="" xmlns:a16="http://schemas.microsoft.com/office/drawing/2014/main" id="{B20CF4B3-D1BB-404F-9BF7-AF3B14299AC5}"/>
            </a:ext>
          </a:extLst>
        </xdr:cNvPr>
        <xdr:cNvCxnSpPr/>
      </xdr:nvCxnSpPr>
      <xdr:spPr>
        <a:xfrm>
          <a:off x="685800" y="1085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9" name="テキスト ボックス 148">
          <a:extLst>
            <a:ext uri="{FF2B5EF4-FFF2-40B4-BE49-F238E27FC236}">
              <a16:creationId xmlns="" xmlns:a16="http://schemas.microsoft.com/office/drawing/2014/main" id="{A68BC75C-BF89-41BB-9ABD-26F40218654C}"/>
            </a:ext>
          </a:extLst>
        </xdr:cNvPr>
        <xdr:cNvSpPr txBox="1"/>
      </xdr:nvSpPr>
      <xdr:spPr>
        <a:xfrm>
          <a:off x="343701" y="1071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50" name="直線コネクタ 149">
          <a:extLst>
            <a:ext uri="{FF2B5EF4-FFF2-40B4-BE49-F238E27FC236}">
              <a16:creationId xmlns="" xmlns:a16="http://schemas.microsoft.com/office/drawing/2014/main" id="{A6C90EB2-0250-4D76-ACFE-53EED51B6FE3}"/>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51" name="テキスト ボックス 150">
          <a:extLst>
            <a:ext uri="{FF2B5EF4-FFF2-40B4-BE49-F238E27FC236}">
              <a16:creationId xmlns="" xmlns:a16="http://schemas.microsoft.com/office/drawing/2014/main" id="{9F605652-0EFA-47BA-8ED8-60D689ACC7A8}"/>
            </a:ext>
          </a:extLst>
        </xdr:cNvPr>
        <xdr:cNvSpPr txBox="1"/>
      </xdr:nvSpPr>
      <xdr:spPr>
        <a:xfrm>
          <a:off x="343701" y="10428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 xmlns:a16="http://schemas.microsoft.com/office/drawing/2014/main" id="{C8DAF710-2B53-44D1-B900-0CA922323B80}"/>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 xmlns:a16="http://schemas.microsoft.com/office/drawing/2014/main" id="{B6F8BE38-BB0E-4260-9112-42C9DF561086}"/>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4" name="直線コネクタ 153">
          <a:extLst>
            <a:ext uri="{FF2B5EF4-FFF2-40B4-BE49-F238E27FC236}">
              <a16:creationId xmlns="" xmlns:a16="http://schemas.microsoft.com/office/drawing/2014/main" id="{CCDB5A0A-64E6-47B0-BCE3-59CC0BA4F889}"/>
            </a:ext>
          </a:extLst>
        </xdr:cNvPr>
        <xdr:cNvCxnSpPr/>
      </xdr:nvCxnSpPr>
      <xdr:spPr>
        <a:xfrm>
          <a:off x="685800" y="9997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5" name="テキスト ボックス 154">
          <a:extLst>
            <a:ext uri="{FF2B5EF4-FFF2-40B4-BE49-F238E27FC236}">
              <a16:creationId xmlns="" xmlns:a16="http://schemas.microsoft.com/office/drawing/2014/main" id="{4D48AC5D-D7C8-4789-8089-4947ABDE07ED}"/>
            </a:ext>
          </a:extLst>
        </xdr:cNvPr>
        <xdr:cNvSpPr txBox="1"/>
      </xdr:nvSpPr>
      <xdr:spPr>
        <a:xfrm>
          <a:off x="343701" y="98609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6" name="直線コネクタ 155">
          <a:extLst>
            <a:ext uri="{FF2B5EF4-FFF2-40B4-BE49-F238E27FC236}">
              <a16:creationId xmlns="" xmlns:a16="http://schemas.microsoft.com/office/drawing/2014/main" id="{03A17C25-FA63-40C3-A7B2-F7FFE24510D3}"/>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7" name="テキスト ボックス 156">
          <a:extLst>
            <a:ext uri="{FF2B5EF4-FFF2-40B4-BE49-F238E27FC236}">
              <a16:creationId xmlns="" xmlns:a16="http://schemas.microsoft.com/office/drawing/2014/main" id="{786ACE9D-393F-427F-B9BD-8765681DA455}"/>
            </a:ext>
          </a:extLst>
        </xdr:cNvPr>
        <xdr:cNvSpPr txBox="1"/>
      </xdr:nvSpPr>
      <xdr:spPr>
        <a:xfrm>
          <a:off x="343701" y="957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8" name="直線コネクタ 157">
          <a:extLst>
            <a:ext uri="{FF2B5EF4-FFF2-40B4-BE49-F238E27FC236}">
              <a16:creationId xmlns="" xmlns:a16="http://schemas.microsoft.com/office/drawing/2014/main" id="{68CAAA4E-8EFA-43DC-9396-70C105FE9A23}"/>
            </a:ext>
          </a:extLst>
        </xdr:cNvPr>
        <xdr:cNvCxnSpPr/>
      </xdr:nvCxnSpPr>
      <xdr:spPr>
        <a:xfrm>
          <a:off x="685800" y="942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9" name="テキスト ボックス 158">
          <a:extLst>
            <a:ext uri="{FF2B5EF4-FFF2-40B4-BE49-F238E27FC236}">
              <a16:creationId xmlns="" xmlns:a16="http://schemas.microsoft.com/office/drawing/2014/main" id="{054E8E17-52EB-4237-B9B1-D628220D55B7}"/>
            </a:ext>
          </a:extLst>
        </xdr:cNvPr>
        <xdr:cNvSpPr txBox="1"/>
      </xdr:nvSpPr>
      <xdr:spPr>
        <a:xfrm>
          <a:off x="343701" y="9285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 xmlns:a16="http://schemas.microsoft.com/office/drawing/2014/main" id="{54B28FF9-DD71-4773-BAD7-A7D1A532C397}"/>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 xmlns:a16="http://schemas.microsoft.com/office/drawing/2014/main" id="{373A9259-1908-4D3D-BF78-6367984DBF9A}"/>
            </a:ext>
          </a:extLst>
        </xdr:cNvPr>
        <xdr:cNvSpPr txBox="1"/>
      </xdr:nvSpPr>
      <xdr:spPr>
        <a:xfrm>
          <a:off x="2738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 xmlns:a16="http://schemas.microsoft.com/office/drawing/2014/main" id="{843F320E-AA57-4B14-842F-12A7A523826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63</xdr:row>
      <xdr:rowOff>14288</xdr:rowOff>
    </xdr:to>
    <xdr:cxnSp macro="">
      <xdr:nvCxnSpPr>
        <xdr:cNvPr id="163" name="直線コネクタ 162">
          <a:extLst>
            <a:ext uri="{FF2B5EF4-FFF2-40B4-BE49-F238E27FC236}">
              <a16:creationId xmlns="" xmlns:a16="http://schemas.microsoft.com/office/drawing/2014/main" id="{1036D2EA-6A13-4065-A0A5-FE47BA321B24}"/>
            </a:ext>
          </a:extLst>
        </xdr:cNvPr>
        <xdr:cNvCxnSpPr/>
      </xdr:nvCxnSpPr>
      <xdr:spPr>
        <a:xfrm flipV="1">
          <a:off x="4173855" y="9578340"/>
          <a:ext cx="0" cy="1241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18115</xdr:rowOff>
    </xdr:from>
    <xdr:ext cx="405111" cy="259045"/>
    <xdr:sp macro="" textlink="">
      <xdr:nvSpPr>
        <xdr:cNvPr id="164" name="【橋りょう・トンネル】&#10;有形固定資産減価償却率最小値テキスト">
          <a:extLst>
            <a:ext uri="{FF2B5EF4-FFF2-40B4-BE49-F238E27FC236}">
              <a16:creationId xmlns="" xmlns:a16="http://schemas.microsoft.com/office/drawing/2014/main" id="{77E1C817-05EE-4D71-B34D-4EC39A3577E5}"/>
            </a:ext>
          </a:extLst>
        </xdr:cNvPr>
        <xdr:cNvSpPr txBox="1"/>
      </xdr:nvSpPr>
      <xdr:spPr>
        <a:xfrm>
          <a:off x="4212590" y="108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14288</xdr:rowOff>
    </xdr:from>
    <xdr:to>
      <xdr:col>24</xdr:col>
      <xdr:colOff>152400</xdr:colOff>
      <xdr:row>63</xdr:row>
      <xdr:rowOff>14288</xdr:rowOff>
    </xdr:to>
    <xdr:cxnSp macro="">
      <xdr:nvCxnSpPr>
        <xdr:cNvPr id="165" name="直線コネクタ 164">
          <a:extLst>
            <a:ext uri="{FF2B5EF4-FFF2-40B4-BE49-F238E27FC236}">
              <a16:creationId xmlns="" xmlns:a16="http://schemas.microsoft.com/office/drawing/2014/main" id="{50A3D969-3BAD-4D21-A7C3-F476AC062ACF}"/>
            </a:ext>
          </a:extLst>
        </xdr:cNvPr>
        <xdr:cNvCxnSpPr/>
      </xdr:nvCxnSpPr>
      <xdr:spPr>
        <a:xfrm>
          <a:off x="4112260" y="1081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6" name="【橋りょう・トンネル】&#10;有形固定資産減価償却率最大値テキスト">
          <a:extLst>
            <a:ext uri="{FF2B5EF4-FFF2-40B4-BE49-F238E27FC236}">
              <a16:creationId xmlns="" xmlns:a16="http://schemas.microsoft.com/office/drawing/2014/main" id="{53509330-2C54-49EF-8D16-397B006F35FA}"/>
            </a:ext>
          </a:extLst>
        </xdr:cNvPr>
        <xdr:cNvSpPr txBox="1"/>
      </xdr:nvSpPr>
      <xdr:spPr>
        <a:xfrm>
          <a:off x="4212590" y="934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7" name="直線コネクタ 166">
          <a:extLst>
            <a:ext uri="{FF2B5EF4-FFF2-40B4-BE49-F238E27FC236}">
              <a16:creationId xmlns="" xmlns:a16="http://schemas.microsoft.com/office/drawing/2014/main" id="{247E44D8-F79F-4DE4-9B1E-252584592C47}"/>
            </a:ext>
          </a:extLst>
        </xdr:cNvPr>
        <xdr:cNvCxnSpPr/>
      </xdr:nvCxnSpPr>
      <xdr:spPr>
        <a:xfrm>
          <a:off x="4112260" y="957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52087</xdr:rowOff>
    </xdr:from>
    <xdr:ext cx="405111" cy="259045"/>
    <xdr:sp macro="" textlink="">
      <xdr:nvSpPr>
        <xdr:cNvPr id="168" name="【橋りょう・トンネル】&#10;有形固定資産減価償却率平均値テキスト">
          <a:extLst>
            <a:ext uri="{FF2B5EF4-FFF2-40B4-BE49-F238E27FC236}">
              <a16:creationId xmlns="" xmlns:a16="http://schemas.microsoft.com/office/drawing/2014/main" id="{A8E235EA-7197-4F2C-839F-39AAC7173AC0}"/>
            </a:ext>
          </a:extLst>
        </xdr:cNvPr>
        <xdr:cNvSpPr txBox="1"/>
      </xdr:nvSpPr>
      <xdr:spPr>
        <a:xfrm>
          <a:off x="421259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69" name="フローチャート: 判断 168">
          <a:extLst>
            <a:ext uri="{FF2B5EF4-FFF2-40B4-BE49-F238E27FC236}">
              <a16:creationId xmlns="" xmlns:a16="http://schemas.microsoft.com/office/drawing/2014/main" id="{1E2DB39F-39ED-4F9C-B547-4FB0011E1E19}"/>
            </a:ext>
          </a:extLst>
        </xdr:cNvPr>
        <xdr:cNvSpPr/>
      </xdr:nvSpPr>
      <xdr:spPr>
        <a:xfrm>
          <a:off x="4131310" y="10314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77788</xdr:rowOff>
    </xdr:from>
    <xdr:to>
      <xdr:col>20</xdr:col>
      <xdr:colOff>38100</xdr:colOff>
      <xdr:row>61</xdr:row>
      <xdr:rowOff>7938</xdr:rowOff>
    </xdr:to>
    <xdr:sp macro="" textlink="">
      <xdr:nvSpPr>
        <xdr:cNvPr id="170" name="フローチャート: 判断 169">
          <a:extLst>
            <a:ext uri="{FF2B5EF4-FFF2-40B4-BE49-F238E27FC236}">
              <a16:creationId xmlns="" xmlns:a16="http://schemas.microsoft.com/office/drawing/2014/main" id="{39FE10D1-42BE-4EAC-8F1F-9DDE8141F3E2}"/>
            </a:ext>
          </a:extLst>
        </xdr:cNvPr>
        <xdr:cNvSpPr/>
      </xdr:nvSpPr>
      <xdr:spPr>
        <a:xfrm>
          <a:off x="3388360" y="1036478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129222</xdr:rowOff>
    </xdr:from>
    <xdr:to>
      <xdr:col>15</xdr:col>
      <xdr:colOff>101600</xdr:colOff>
      <xdr:row>61</xdr:row>
      <xdr:rowOff>59372</xdr:rowOff>
    </xdr:to>
    <xdr:sp macro="" textlink="">
      <xdr:nvSpPr>
        <xdr:cNvPr id="171" name="フローチャート: 判断 170">
          <a:extLst>
            <a:ext uri="{FF2B5EF4-FFF2-40B4-BE49-F238E27FC236}">
              <a16:creationId xmlns="" xmlns:a16="http://schemas.microsoft.com/office/drawing/2014/main" id="{02F9F344-7BAA-4F45-B4F6-2F369BF30FB4}"/>
            </a:ext>
          </a:extLst>
        </xdr:cNvPr>
        <xdr:cNvSpPr/>
      </xdr:nvSpPr>
      <xdr:spPr>
        <a:xfrm>
          <a:off x="2571750" y="10420032"/>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86360</xdr:rowOff>
    </xdr:from>
    <xdr:to>
      <xdr:col>10</xdr:col>
      <xdr:colOff>165100</xdr:colOff>
      <xdr:row>62</xdr:row>
      <xdr:rowOff>16510</xdr:rowOff>
    </xdr:to>
    <xdr:sp macro="" textlink="">
      <xdr:nvSpPr>
        <xdr:cNvPr id="172" name="フローチャート: 判断 171">
          <a:extLst>
            <a:ext uri="{FF2B5EF4-FFF2-40B4-BE49-F238E27FC236}">
              <a16:creationId xmlns="" xmlns:a16="http://schemas.microsoft.com/office/drawing/2014/main" id="{CF19F4F8-4344-4071-BE2A-52681839FEDA}"/>
            </a:ext>
          </a:extLst>
        </xdr:cNvPr>
        <xdr:cNvSpPr/>
      </xdr:nvSpPr>
      <xdr:spPr>
        <a:xfrm>
          <a:off x="1774190" y="105467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81F296D9-CE9C-4C11-90C4-80993021237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6FEB35BC-E81D-40F0-9CAD-995BD3646168}"/>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 xmlns:a16="http://schemas.microsoft.com/office/drawing/2014/main" id="{ED11852B-3399-4B38-907F-E271F7800D4A}"/>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 xmlns:a16="http://schemas.microsoft.com/office/drawing/2014/main" id="{0083147D-419E-49FC-AC2F-14BA359F744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 xmlns:a16="http://schemas.microsoft.com/office/drawing/2014/main" id="{97BC7CB6-1303-4338-8520-16AB5A4AE783}"/>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57785</xdr:rowOff>
    </xdr:from>
    <xdr:to>
      <xdr:col>24</xdr:col>
      <xdr:colOff>114300</xdr:colOff>
      <xdr:row>62</xdr:row>
      <xdr:rowOff>159385</xdr:rowOff>
    </xdr:to>
    <xdr:sp macro="" textlink="">
      <xdr:nvSpPr>
        <xdr:cNvPr id="178" name="楕円 177">
          <a:extLst>
            <a:ext uri="{FF2B5EF4-FFF2-40B4-BE49-F238E27FC236}">
              <a16:creationId xmlns="" xmlns:a16="http://schemas.microsoft.com/office/drawing/2014/main" id="{CCE52741-0B22-41AF-ADD9-C6C229710FFC}"/>
            </a:ext>
          </a:extLst>
        </xdr:cNvPr>
        <xdr:cNvSpPr/>
      </xdr:nvSpPr>
      <xdr:spPr>
        <a:xfrm>
          <a:off x="4131310" y="10683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144162</xdr:rowOff>
    </xdr:from>
    <xdr:ext cx="405111" cy="259045"/>
    <xdr:sp macro="" textlink="">
      <xdr:nvSpPr>
        <xdr:cNvPr id="179" name="【橋りょう・トンネル】&#10;有形固定資産減価償却率該当値テキスト">
          <a:extLst>
            <a:ext uri="{FF2B5EF4-FFF2-40B4-BE49-F238E27FC236}">
              <a16:creationId xmlns="" xmlns:a16="http://schemas.microsoft.com/office/drawing/2014/main" id="{2F7844A0-9DF8-48AD-96CD-F297F0F9B6F2}"/>
            </a:ext>
          </a:extLst>
        </xdr:cNvPr>
        <xdr:cNvSpPr txBox="1"/>
      </xdr:nvSpPr>
      <xdr:spPr>
        <a:xfrm>
          <a:off x="4212590" y="1060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66357</xdr:rowOff>
    </xdr:from>
    <xdr:to>
      <xdr:col>20</xdr:col>
      <xdr:colOff>38100</xdr:colOff>
      <xdr:row>63</xdr:row>
      <xdr:rowOff>167957</xdr:rowOff>
    </xdr:to>
    <xdr:sp macro="" textlink="">
      <xdr:nvSpPr>
        <xdr:cNvPr id="180" name="楕円 179">
          <a:extLst>
            <a:ext uri="{FF2B5EF4-FFF2-40B4-BE49-F238E27FC236}">
              <a16:creationId xmlns="" xmlns:a16="http://schemas.microsoft.com/office/drawing/2014/main" id="{77B07C57-0D1B-494F-B32C-4329836E30D6}"/>
            </a:ext>
          </a:extLst>
        </xdr:cNvPr>
        <xdr:cNvSpPr/>
      </xdr:nvSpPr>
      <xdr:spPr>
        <a:xfrm>
          <a:off x="3388360" y="1086580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108585</xdr:rowOff>
    </xdr:from>
    <xdr:to>
      <xdr:col>24</xdr:col>
      <xdr:colOff>63500</xdr:colOff>
      <xdr:row>63</xdr:row>
      <xdr:rowOff>117157</xdr:rowOff>
    </xdr:to>
    <xdr:cxnSp macro="">
      <xdr:nvCxnSpPr>
        <xdr:cNvPr id="181" name="直線コネクタ 180">
          <a:extLst>
            <a:ext uri="{FF2B5EF4-FFF2-40B4-BE49-F238E27FC236}">
              <a16:creationId xmlns="" xmlns:a16="http://schemas.microsoft.com/office/drawing/2014/main" id="{78DC8134-AB8C-4672-9148-C70F2399DF23}"/>
            </a:ext>
          </a:extLst>
        </xdr:cNvPr>
        <xdr:cNvCxnSpPr/>
      </xdr:nvCxnSpPr>
      <xdr:spPr>
        <a:xfrm flipV="1">
          <a:off x="3431540" y="10736580"/>
          <a:ext cx="74295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103505</xdr:rowOff>
    </xdr:from>
    <xdr:to>
      <xdr:col>15</xdr:col>
      <xdr:colOff>101600</xdr:colOff>
      <xdr:row>64</xdr:row>
      <xdr:rowOff>33655</xdr:rowOff>
    </xdr:to>
    <xdr:sp macro="" textlink="">
      <xdr:nvSpPr>
        <xdr:cNvPr id="182" name="楕円 181">
          <a:extLst>
            <a:ext uri="{FF2B5EF4-FFF2-40B4-BE49-F238E27FC236}">
              <a16:creationId xmlns="" xmlns:a16="http://schemas.microsoft.com/office/drawing/2014/main" id="{F1935551-A055-417A-BC79-5DA3F0D00CF5}"/>
            </a:ext>
          </a:extLst>
        </xdr:cNvPr>
        <xdr:cNvSpPr/>
      </xdr:nvSpPr>
      <xdr:spPr>
        <a:xfrm>
          <a:off x="2571750" y="109029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117157</xdr:rowOff>
    </xdr:from>
    <xdr:to>
      <xdr:col>19</xdr:col>
      <xdr:colOff>177800</xdr:colOff>
      <xdr:row>63</xdr:row>
      <xdr:rowOff>154305</xdr:rowOff>
    </xdr:to>
    <xdr:cxnSp macro="">
      <xdr:nvCxnSpPr>
        <xdr:cNvPr id="183" name="直線コネクタ 182">
          <a:extLst>
            <a:ext uri="{FF2B5EF4-FFF2-40B4-BE49-F238E27FC236}">
              <a16:creationId xmlns="" xmlns:a16="http://schemas.microsoft.com/office/drawing/2014/main" id="{740F7C6D-373A-454C-9283-F6405AB27C5B}"/>
            </a:ext>
          </a:extLst>
        </xdr:cNvPr>
        <xdr:cNvCxnSpPr/>
      </xdr:nvCxnSpPr>
      <xdr:spPr>
        <a:xfrm flipV="1">
          <a:off x="2626360" y="10918507"/>
          <a:ext cx="80518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149225</xdr:rowOff>
    </xdr:from>
    <xdr:to>
      <xdr:col>10</xdr:col>
      <xdr:colOff>165100</xdr:colOff>
      <xdr:row>64</xdr:row>
      <xdr:rowOff>79375</xdr:rowOff>
    </xdr:to>
    <xdr:sp macro="" textlink="">
      <xdr:nvSpPr>
        <xdr:cNvPr id="184" name="楕円 183">
          <a:extLst>
            <a:ext uri="{FF2B5EF4-FFF2-40B4-BE49-F238E27FC236}">
              <a16:creationId xmlns="" xmlns:a16="http://schemas.microsoft.com/office/drawing/2014/main" id="{9098EDED-B2FE-4FC5-A89E-85FF3FCFF427}"/>
            </a:ext>
          </a:extLst>
        </xdr:cNvPr>
        <xdr:cNvSpPr/>
      </xdr:nvSpPr>
      <xdr:spPr>
        <a:xfrm>
          <a:off x="1774190" y="1095057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154305</xdr:rowOff>
    </xdr:from>
    <xdr:to>
      <xdr:col>15</xdr:col>
      <xdr:colOff>50800</xdr:colOff>
      <xdr:row>64</xdr:row>
      <xdr:rowOff>28575</xdr:rowOff>
    </xdr:to>
    <xdr:cxnSp macro="">
      <xdr:nvCxnSpPr>
        <xdr:cNvPr id="185" name="直線コネクタ 184">
          <a:extLst>
            <a:ext uri="{FF2B5EF4-FFF2-40B4-BE49-F238E27FC236}">
              <a16:creationId xmlns="" xmlns:a16="http://schemas.microsoft.com/office/drawing/2014/main" id="{8EA6BCD6-B7C4-4ED7-AC87-82049B561117}"/>
            </a:ext>
          </a:extLst>
        </xdr:cNvPr>
        <xdr:cNvCxnSpPr/>
      </xdr:nvCxnSpPr>
      <xdr:spPr>
        <a:xfrm flipV="1">
          <a:off x="1828800" y="10955655"/>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24465</xdr:rowOff>
    </xdr:from>
    <xdr:ext cx="405111" cy="259045"/>
    <xdr:sp macro="" textlink="">
      <xdr:nvSpPr>
        <xdr:cNvPr id="186" name="n_1aveValue【橋りょう・トンネル】&#10;有形固定資産減価償却率">
          <a:extLst>
            <a:ext uri="{FF2B5EF4-FFF2-40B4-BE49-F238E27FC236}">
              <a16:creationId xmlns="" xmlns:a16="http://schemas.microsoft.com/office/drawing/2014/main" id="{FA99689F-E700-4870-812E-44165A698158}"/>
            </a:ext>
          </a:extLst>
        </xdr:cNvPr>
        <xdr:cNvSpPr txBox="1"/>
      </xdr:nvSpPr>
      <xdr:spPr>
        <a:xfrm>
          <a:off x="3239144" y="1013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75899</xdr:rowOff>
    </xdr:from>
    <xdr:ext cx="405111" cy="259045"/>
    <xdr:sp macro="" textlink="">
      <xdr:nvSpPr>
        <xdr:cNvPr id="187" name="n_2aveValue【橋りょう・トンネル】&#10;有形固定資産減価償却率">
          <a:extLst>
            <a:ext uri="{FF2B5EF4-FFF2-40B4-BE49-F238E27FC236}">
              <a16:creationId xmlns="" xmlns:a16="http://schemas.microsoft.com/office/drawing/2014/main" id="{546CDC00-7321-47FD-91E1-84F578D61F1A}"/>
            </a:ext>
          </a:extLst>
        </xdr:cNvPr>
        <xdr:cNvSpPr txBox="1"/>
      </xdr:nvSpPr>
      <xdr:spPr>
        <a:xfrm>
          <a:off x="2439044" y="10191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33037</xdr:rowOff>
    </xdr:from>
    <xdr:ext cx="405111" cy="259045"/>
    <xdr:sp macro="" textlink="">
      <xdr:nvSpPr>
        <xdr:cNvPr id="188" name="n_3aveValue【橋りょう・トンネル】&#10;有形固定資産減価償却率">
          <a:extLst>
            <a:ext uri="{FF2B5EF4-FFF2-40B4-BE49-F238E27FC236}">
              <a16:creationId xmlns="" xmlns:a16="http://schemas.microsoft.com/office/drawing/2014/main" id="{D1D6372D-02EB-4EBF-98A6-F8B7BF89B47F}"/>
            </a:ext>
          </a:extLst>
        </xdr:cNvPr>
        <xdr:cNvSpPr txBox="1"/>
      </xdr:nvSpPr>
      <xdr:spPr>
        <a:xfrm>
          <a:off x="164148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159084</xdr:rowOff>
    </xdr:from>
    <xdr:ext cx="405111" cy="259045"/>
    <xdr:sp macro="" textlink="">
      <xdr:nvSpPr>
        <xdr:cNvPr id="189" name="n_1mainValue【橋りょう・トンネル】&#10;有形固定資産減価償却率">
          <a:extLst>
            <a:ext uri="{FF2B5EF4-FFF2-40B4-BE49-F238E27FC236}">
              <a16:creationId xmlns="" xmlns:a16="http://schemas.microsoft.com/office/drawing/2014/main" id="{D0A79E4F-C1B4-49D5-9A57-0DA5C3F816A2}"/>
            </a:ext>
          </a:extLst>
        </xdr:cNvPr>
        <xdr:cNvSpPr txBox="1"/>
      </xdr:nvSpPr>
      <xdr:spPr>
        <a:xfrm>
          <a:off x="3239144" y="10962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24782</xdr:rowOff>
    </xdr:from>
    <xdr:ext cx="405111" cy="259045"/>
    <xdr:sp macro="" textlink="">
      <xdr:nvSpPr>
        <xdr:cNvPr id="190" name="n_2mainValue【橋りょう・トンネル】&#10;有形固定資産減価償却率">
          <a:extLst>
            <a:ext uri="{FF2B5EF4-FFF2-40B4-BE49-F238E27FC236}">
              <a16:creationId xmlns="" xmlns:a16="http://schemas.microsoft.com/office/drawing/2014/main" id="{E09CA2AA-627C-4D58-B381-1C0FADC8CE16}"/>
            </a:ext>
          </a:extLst>
        </xdr:cNvPr>
        <xdr:cNvSpPr txBox="1"/>
      </xdr:nvSpPr>
      <xdr:spPr>
        <a:xfrm>
          <a:off x="2439044"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70502</xdr:rowOff>
    </xdr:from>
    <xdr:ext cx="405111" cy="259045"/>
    <xdr:sp macro="" textlink="">
      <xdr:nvSpPr>
        <xdr:cNvPr id="191" name="n_3mainValue【橋りょう・トンネル】&#10;有形固定資産減価償却率">
          <a:extLst>
            <a:ext uri="{FF2B5EF4-FFF2-40B4-BE49-F238E27FC236}">
              <a16:creationId xmlns="" xmlns:a16="http://schemas.microsoft.com/office/drawing/2014/main" id="{6AE99421-4D9A-4242-B4B0-65E29BF99ADA}"/>
            </a:ext>
          </a:extLst>
        </xdr:cNvPr>
        <xdr:cNvSpPr txBox="1"/>
      </xdr:nvSpPr>
      <xdr:spPr>
        <a:xfrm>
          <a:off x="164148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 xmlns:a16="http://schemas.microsoft.com/office/drawing/2014/main" id="{0E3AE85A-E66B-49B8-9B1F-B0891BEC36F2}"/>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 xmlns:a16="http://schemas.microsoft.com/office/drawing/2014/main" id="{7AA2D435-F4A8-43D5-91ED-576E64927233}"/>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 xmlns:a16="http://schemas.microsoft.com/office/drawing/2014/main" id="{DDE69FB4-F448-4A66-88E6-6CD44674161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 xmlns:a16="http://schemas.microsoft.com/office/drawing/2014/main" id="{D428243F-9850-4C75-B1B3-5795737C0A3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 xmlns:a16="http://schemas.microsoft.com/office/drawing/2014/main" id="{F4181917-048B-499B-920C-AE4AFC70FD2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 xmlns:a16="http://schemas.microsoft.com/office/drawing/2014/main" id="{C5A646C3-8F24-47B7-B1F9-3859C522085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 xmlns:a16="http://schemas.microsoft.com/office/drawing/2014/main" id="{F0EC004E-4B6C-4C4C-A21A-73EB69A87E52}"/>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 xmlns:a16="http://schemas.microsoft.com/office/drawing/2014/main" id="{A24BA9EA-F79C-4F11-BDCD-2558E43BCBB0}"/>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 xmlns:a16="http://schemas.microsoft.com/office/drawing/2014/main" id="{5715AFE6-C96D-41F5-ACCD-20463398CCB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 xmlns:a16="http://schemas.microsoft.com/office/drawing/2014/main" id="{3EE6D0C5-F200-42D4-AAEA-CF113F41BF4D}"/>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 xmlns:a16="http://schemas.microsoft.com/office/drawing/2014/main" id="{AB245B59-B184-4D8B-B184-E443B906FE9E}"/>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 xmlns:a16="http://schemas.microsoft.com/office/drawing/2014/main" id="{D77047BE-23F5-4F64-BDA3-E6FA1E84AA19}"/>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 xmlns:a16="http://schemas.microsoft.com/office/drawing/2014/main" id="{2796AE3F-A5DC-4221-9AAF-036432DAC460}"/>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 xmlns:a16="http://schemas.microsoft.com/office/drawing/2014/main" id="{B8B5884E-8C47-4E41-AC20-AAFA50F2BED4}"/>
            </a:ext>
          </a:extLst>
        </xdr:cNvPr>
        <xdr:cNvSpPr txBox="1"/>
      </xdr:nvSpPr>
      <xdr:spPr>
        <a:xfrm>
          <a:off x="5416126" y="1037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 xmlns:a16="http://schemas.microsoft.com/office/drawing/2014/main" id="{5BD04986-9ADE-433B-8C72-A9825385D9DD}"/>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7" name="テキスト ボックス 206">
          <a:extLst>
            <a:ext uri="{FF2B5EF4-FFF2-40B4-BE49-F238E27FC236}">
              <a16:creationId xmlns="" xmlns:a16="http://schemas.microsoft.com/office/drawing/2014/main" id="{E346AF6D-982D-4A5C-8A39-9A8BED468F35}"/>
            </a:ext>
          </a:extLst>
        </xdr:cNvPr>
        <xdr:cNvSpPr txBox="1"/>
      </xdr:nvSpPr>
      <xdr:spPr>
        <a:xfrm>
          <a:off x="5416126" y="991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 xmlns:a16="http://schemas.microsoft.com/office/drawing/2014/main" id="{C290CAD6-CF13-4933-AD65-4072570D0CF6}"/>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9" name="テキスト ボックス 208">
          <a:extLst>
            <a:ext uri="{FF2B5EF4-FFF2-40B4-BE49-F238E27FC236}">
              <a16:creationId xmlns="" xmlns:a16="http://schemas.microsoft.com/office/drawing/2014/main" id="{5F234FEF-DBA9-4B11-AE2F-5A188B4912EB}"/>
            </a:ext>
          </a:extLst>
        </xdr:cNvPr>
        <xdr:cNvSpPr txBox="1"/>
      </xdr:nvSpPr>
      <xdr:spPr>
        <a:xfrm>
          <a:off x="5416126" y="945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1C15EDC7-14F0-454F-910D-884E04E38E7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1" name="テキスト ボックス 210">
          <a:extLst>
            <a:ext uri="{FF2B5EF4-FFF2-40B4-BE49-F238E27FC236}">
              <a16:creationId xmlns="" xmlns:a16="http://schemas.microsoft.com/office/drawing/2014/main" id="{D8EF4706-3AEA-49D9-A6F4-92B9E83D340B}"/>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 xmlns:a16="http://schemas.microsoft.com/office/drawing/2014/main" id="{598244C5-EFAD-4CF6-84B9-363555C64853}"/>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3" name="直線コネクタ 212">
          <a:extLst>
            <a:ext uri="{FF2B5EF4-FFF2-40B4-BE49-F238E27FC236}">
              <a16:creationId xmlns="" xmlns:a16="http://schemas.microsoft.com/office/drawing/2014/main" id="{46A3052F-5C57-4519-B00A-75D5BDA8580C}"/>
            </a:ext>
          </a:extLst>
        </xdr:cNvPr>
        <xdr:cNvCxnSpPr/>
      </xdr:nvCxnSpPr>
      <xdr:spPr>
        <a:xfrm flipV="1">
          <a:off x="9429115" y="9754326"/>
          <a:ext cx="0" cy="1217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4" name="【橋りょう・トンネル】&#10;一人当たり有形固定資産（償却資産）額最小値テキスト">
          <a:extLst>
            <a:ext uri="{FF2B5EF4-FFF2-40B4-BE49-F238E27FC236}">
              <a16:creationId xmlns="" xmlns:a16="http://schemas.microsoft.com/office/drawing/2014/main" id="{63CE6448-BB29-4486-8E6F-DCC2106E96F9}"/>
            </a:ext>
          </a:extLst>
        </xdr:cNvPr>
        <xdr:cNvSpPr txBox="1"/>
      </xdr:nvSpPr>
      <xdr:spPr>
        <a:xfrm>
          <a:off x="9467850" y="1097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5" name="直線コネクタ 214">
          <a:extLst>
            <a:ext uri="{FF2B5EF4-FFF2-40B4-BE49-F238E27FC236}">
              <a16:creationId xmlns="" xmlns:a16="http://schemas.microsoft.com/office/drawing/2014/main" id="{5EEA200F-1F4A-4200-97C4-224096B60208}"/>
            </a:ext>
          </a:extLst>
        </xdr:cNvPr>
        <xdr:cNvCxnSpPr/>
      </xdr:nvCxnSpPr>
      <xdr:spPr>
        <a:xfrm>
          <a:off x="9356090" y="109720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6" name="【橋りょう・トンネル】&#10;一人当たり有形固定資産（償却資産）額最大値テキスト">
          <a:extLst>
            <a:ext uri="{FF2B5EF4-FFF2-40B4-BE49-F238E27FC236}">
              <a16:creationId xmlns="" xmlns:a16="http://schemas.microsoft.com/office/drawing/2014/main" id="{E573972D-CBD3-4452-AB92-B47ED85F7085}"/>
            </a:ext>
          </a:extLst>
        </xdr:cNvPr>
        <xdr:cNvSpPr txBox="1"/>
      </xdr:nvSpPr>
      <xdr:spPr>
        <a:xfrm>
          <a:off x="9467850" y="952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7" name="直線コネクタ 216">
          <a:extLst>
            <a:ext uri="{FF2B5EF4-FFF2-40B4-BE49-F238E27FC236}">
              <a16:creationId xmlns="" xmlns:a16="http://schemas.microsoft.com/office/drawing/2014/main" id="{4CF04B32-3167-4B17-9AC8-E9472B58C799}"/>
            </a:ext>
          </a:extLst>
        </xdr:cNvPr>
        <xdr:cNvCxnSpPr/>
      </xdr:nvCxnSpPr>
      <xdr:spPr>
        <a:xfrm>
          <a:off x="9356090" y="975432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18" name="【橋りょう・トンネル】&#10;一人当たり有形固定資産（償却資産）額平均値テキスト">
          <a:extLst>
            <a:ext uri="{FF2B5EF4-FFF2-40B4-BE49-F238E27FC236}">
              <a16:creationId xmlns="" xmlns:a16="http://schemas.microsoft.com/office/drawing/2014/main" id="{AFFC99EB-C53E-4553-962E-6E26999676F8}"/>
            </a:ext>
          </a:extLst>
        </xdr:cNvPr>
        <xdr:cNvSpPr txBox="1"/>
      </xdr:nvSpPr>
      <xdr:spPr>
        <a:xfrm>
          <a:off x="9467850" y="1052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9" name="フローチャート: 判断 218">
          <a:extLst>
            <a:ext uri="{FF2B5EF4-FFF2-40B4-BE49-F238E27FC236}">
              <a16:creationId xmlns="" xmlns:a16="http://schemas.microsoft.com/office/drawing/2014/main" id="{6C90C705-1140-4BC4-ADE7-1B0C950B4D3E}"/>
            </a:ext>
          </a:extLst>
        </xdr:cNvPr>
        <xdr:cNvSpPr/>
      </xdr:nvSpPr>
      <xdr:spPr>
        <a:xfrm>
          <a:off x="9394190" y="10553823"/>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20" name="フローチャート: 判断 219">
          <a:extLst>
            <a:ext uri="{FF2B5EF4-FFF2-40B4-BE49-F238E27FC236}">
              <a16:creationId xmlns="" xmlns:a16="http://schemas.microsoft.com/office/drawing/2014/main" id="{D51557F9-8D73-400F-AF30-BD7832419605}"/>
            </a:ext>
          </a:extLst>
        </xdr:cNvPr>
        <xdr:cNvSpPr/>
      </xdr:nvSpPr>
      <xdr:spPr>
        <a:xfrm>
          <a:off x="8632190" y="105472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21" name="フローチャート: 判断 220">
          <a:extLst>
            <a:ext uri="{FF2B5EF4-FFF2-40B4-BE49-F238E27FC236}">
              <a16:creationId xmlns="" xmlns:a16="http://schemas.microsoft.com/office/drawing/2014/main" id="{56170A08-1413-4577-B8C0-2E3454E3D25B}"/>
            </a:ext>
          </a:extLst>
        </xdr:cNvPr>
        <xdr:cNvSpPr/>
      </xdr:nvSpPr>
      <xdr:spPr>
        <a:xfrm>
          <a:off x="7846060" y="105524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2" name="フローチャート: 判断 221">
          <a:extLst>
            <a:ext uri="{FF2B5EF4-FFF2-40B4-BE49-F238E27FC236}">
              <a16:creationId xmlns="" xmlns:a16="http://schemas.microsoft.com/office/drawing/2014/main" id="{55DD5E55-0074-45F6-82E3-A6F7714FBAE4}"/>
            </a:ext>
          </a:extLst>
        </xdr:cNvPr>
        <xdr:cNvSpPr/>
      </xdr:nvSpPr>
      <xdr:spPr>
        <a:xfrm>
          <a:off x="7029450" y="1060355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C8EB78B0-E787-4B81-A5CA-518C41F873C9}"/>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6E0427AB-CE63-429F-8E94-D0438E856266}"/>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09ECFEB5-791B-4402-A902-B129395AAE2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B7C73FE3-B53F-40CD-8E9A-E9553FB57386}"/>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059600F0-B307-45D3-85B9-EDFF1C3FAC67}"/>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102326</xdr:rowOff>
    </xdr:from>
    <xdr:to>
      <xdr:col>55</xdr:col>
      <xdr:colOff>50800</xdr:colOff>
      <xdr:row>57</xdr:row>
      <xdr:rowOff>32476</xdr:rowOff>
    </xdr:to>
    <xdr:sp macro="" textlink="">
      <xdr:nvSpPr>
        <xdr:cNvPr id="228" name="楕円 227">
          <a:extLst>
            <a:ext uri="{FF2B5EF4-FFF2-40B4-BE49-F238E27FC236}">
              <a16:creationId xmlns="" xmlns:a16="http://schemas.microsoft.com/office/drawing/2014/main" id="{C5B6F1B5-2305-4BD5-8F59-9E298265F52A}"/>
            </a:ext>
          </a:extLst>
        </xdr:cNvPr>
        <xdr:cNvSpPr/>
      </xdr:nvSpPr>
      <xdr:spPr>
        <a:xfrm>
          <a:off x="9394190" y="969971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55353</xdr:rowOff>
    </xdr:from>
    <xdr:ext cx="599010" cy="259045"/>
    <xdr:sp macro="" textlink="">
      <xdr:nvSpPr>
        <xdr:cNvPr id="229" name="【橋りょう・トンネル】&#10;一人当たり有形固定資産（償却資産）額該当値テキスト">
          <a:extLst>
            <a:ext uri="{FF2B5EF4-FFF2-40B4-BE49-F238E27FC236}">
              <a16:creationId xmlns="" xmlns:a16="http://schemas.microsoft.com/office/drawing/2014/main" id="{8AE799A2-28D7-46C2-B9F8-F108B3F1C833}"/>
            </a:ext>
          </a:extLst>
        </xdr:cNvPr>
        <xdr:cNvSpPr txBox="1"/>
      </xdr:nvSpPr>
      <xdr:spPr>
        <a:xfrm>
          <a:off x="9467850" y="966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107825</xdr:rowOff>
    </xdr:from>
    <xdr:to>
      <xdr:col>50</xdr:col>
      <xdr:colOff>165100</xdr:colOff>
      <xdr:row>57</xdr:row>
      <xdr:rowOff>37975</xdr:rowOff>
    </xdr:to>
    <xdr:sp macro="" textlink="">
      <xdr:nvSpPr>
        <xdr:cNvPr id="230" name="楕円 229">
          <a:extLst>
            <a:ext uri="{FF2B5EF4-FFF2-40B4-BE49-F238E27FC236}">
              <a16:creationId xmlns="" xmlns:a16="http://schemas.microsoft.com/office/drawing/2014/main" id="{4EAE7B22-2AE8-4CEB-905B-B9D43558B710}"/>
            </a:ext>
          </a:extLst>
        </xdr:cNvPr>
        <xdr:cNvSpPr/>
      </xdr:nvSpPr>
      <xdr:spPr>
        <a:xfrm>
          <a:off x="8632190" y="970712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153126</xdr:rowOff>
    </xdr:from>
    <xdr:to>
      <xdr:col>55</xdr:col>
      <xdr:colOff>0</xdr:colOff>
      <xdr:row>56</xdr:row>
      <xdr:rowOff>158625</xdr:rowOff>
    </xdr:to>
    <xdr:cxnSp macro="">
      <xdr:nvCxnSpPr>
        <xdr:cNvPr id="231" name="直線コネクタ 230">
          <a:extLst>
            <a:ext uri="{FF2B5EF4-FFF2-40B4-BE49-F238E27FC236}">
              <a16:creationId xmlns="" xmlns:a16="http://schemas.microsoft.com/office/drawing/2014/main" id="{E5A50B4B-DF2A-4AEA-B145-463EE87A5089}"/>
            </a:ext>
          </a:extLst>
        </xdr:cNvPr>
        <xdr:cNvCxnSpPr/>
      </xdr:nvCxnSpPr>
      <xdr:spPr>
        <a:xfrm flipV="1">
          <a:off x="8686800" y="9754326"/>
          <a:ext cx="74295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125332</xdr:rowOff>
    </xdr:from>
    <xdr:to>
      <xdr:col>46</xdr:col>
      <xdr:colOff>38100</xdr:colOff>
      <xdr:row>57</xdr:row>
      <xdr:rowOff>55482</xdr:rowOff>
    </xdr:to>
    <xdr:sp macro="" textlink="">
      <xdr:nvSpPr>
        <xdr:cNvPr id="232" name="楕円 231">
          <a:extLst>
            <a:ext uri="{FF2B5EF4-FFF2-40B4-BE49-F238E27FC236}">
              <a16:creationId xmlns="" xmlns:a16="http://schemas.microsoft.com/office/drawing/2014/main" id="{07F0757E-784B-4E1C-B753-EE7C8B3F0C1D}"/>
            </a:ext>
          </a:extLst>
        </xdr:cNvPr>
        <xdr:cNvSpPr/>
      </xdr:nvSpPr>
      <xdr:spPr>
        <a:xfrm>
          <a:off x="7846060" y="972843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158625</xdr:rowOff>
    </xdr:from>
    <xdr:to>
      <xdr:col>50</xdr:col>
      <xdr:colOff>114300</xdr:colOff>
      <xdr:row>57</xdr:row>
      <xdr:rowOff>4682</xdr:rowOff>
    </xdr:to>
    <xdr:cxnSp macro="">
      <xdr:nvCxnSpPr>
        <xdr:cNvPr id="233" name="直線コネクタ 232">
          <a:extLst>
            <a:ext uri="{FF2B5EF4-FFF2-40B4-BE49-F238E27FC236}">
              <a16:creationId xmlns="" xmlns:a16="http://schemas.microsoft.com/office/drawing/2014/main" id="{11DA95D6-A506-4148-A4B7-EC11502755E5}"/>
            </a:ext>
          </a:extLst>
        </xdr:cNvPr>
        <xdr:cNvCxnSpPr/>
      </xdr:nvCxnSpPr>
      <xdr:spPr>
        <a:xfrm flipV="1">
          <a:off x="7889240" y="9761730"/>
          <a:ext cx="79756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130891</xdr:rowOff>
    </xdr:from>
    <xdr:to>
      <xdr:col>41</xdr:col>
      <xdr:colOff>101600</xdr:colOff>
      <xdr:row>57</xdr:row>
      <xdr:rowOff>61041</xdr:rowOff>
    </xdr:to>
    <xdr:sp macro="" textlink="">
      <xdr:nvSpPr>
        <xdr:cNvPr id="234" name="楕円 233">
          <a:extLst>
            <a:ext uri="{FF2B5EF4-FFF2-40B4-BE49-F238E27FC236}">
              <a16:creationId xmlns="" xmlns:a16="http://schemas.microsoft.com/office/drawing/2014/main" id="{7CF64C79-D4AA-42C1-A5D9-BE3B90C0ED6F}"/>
            </a:ext>
          </a:extLst>
        </xdr:cNvPr>
        <xdr:cNvSpPr/>
      </xdr:nvSpPr>
      <xdr:spPr>
        <a:xfrm>
          <a:off x="7029450" y="973590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4682</xdr:rowOff>
    </xdr:from>
    <xdr:to>
      <xdr:col>45</xdr:col>
      <xdr:colOff>177800</xdr:colOff>
      <xdr:row>57</xdr:row>
      <xdr:rowOff>10241</xdr:rowOff>
    </xdr:to>
    <xdr:cxnSp macro="">
      <xdr:nvCxnSpPr>
        <xdr:cNvPr id="235" name="直線コネクタ 234">
          <a:extLst>
            <a:ext uri="{FF2B5EF4-FFF2-40B4-BE49-F238E27FC236}">
              <a16:creationId xmlns="" xmlns:a16="http://schemas.microsoft.com/office/drawing/2014/main" id="{D1CD5BBE-9BFD-4C4A-8944-18B6E0BBE833}"/>
            </a:ext>
          </a:extLst>
        </xdr:cNvPr>
        <xdr:cNvCxnSpPr/>
      </xdr:nvCxnSpPr>
      <xdr:spPr>
        <a:xfrm flipV="1">
          <a:off x="7084060" y="9779237"/>
          <a:ext cx="80518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36" name="n_1aveValue【橋りょう・トンネル】&#10;一人当たり有形固定資産（償却資産）額">
          <a:extLst>
            <a:ext uri="{FF2B5EF4-FFF2-40B4-BE49-F238E27FC236}">
              <a16:creationId xmlns="" xmlns:a16="http://schemas.microsoft.com/office/drawing/2014/main" id="{F49A4F17-FEC5-4F77-BFF2-3E9E3FAE0E36}"/>
            </a:ext>
          </a:extLst>
        </xdr:cNvPr>
        <xdr:cNvSpPr txBox="1"/>
      </xdr:nvSpPr>
      <xdr:spPr>
        <a:xfrm>
          <a:off x="8422151" y="1063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37" name="n_2aveValue【橋りょう・トンネル】&#10;一人当たり有形固定資産（償却資産）額">
          <a:extLst>
            <a:ext uri="{FF2B5EF4-FFF2-40B4-BE49-F238E27FC236}">
              <a16:creationId xmlns="" xmlns:a16="http://schemas.microsoft.com/office/drawing/2014/main" id="{13551D8E-BF84-4305-9473-12198318296D}"/>
            </a:ext>
          </a:extLst>
        </xdr:cNvPr>
        <xdr:cNvSpPr txBox="1"/>
      </xdr:nvSpPr>
      <xdr:spPr>
        <a:xfrm>
          <a:off x="7641101" y="1064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8" name="n_3aveValue【橋りょう・トンネル】&#10;一人当たり有形固定資産（償却資産）額">
          <a:extLst>
            <a:ext uri="{FF2B5EF4-FFF2-40B4-BE49-F238E27FC236}">
              <a16:creationId xmlns="" xmlns:a16="http://schemas.microsoft.com/office/drawing/2014/main" id="{C9C03D88-3DF9-48EE-A2DF-14123A8375C0}"/>
            </a:ext>
          </a:extLst>
        </xdr:cNvPr>
        <xdr:cNvSpPr txBox="1"/>
      </xdr:nvSpPr>
      <xdr:spPr>
        <a:xfrm>
          <a:off x="6854971" y="106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54502</xdr:rowOff>
    </xdr:from>
    <xdr:ext cx="599010" cy="259045"/>
    <xdr:sp macro="" textlink="">
      <xdr:nvSpPr>
        <xdr:cNvPr id="239" name="n_1mainValue【橋りょう・トンネル】&#10;一人当たり有形固定資産（償却資産）額">
          <a:extLst>
            <a:ext uri="{FF2B5EF4-FFF2-40B4-BE49-F238E27FC236}">
              <a16:creationId xmlns="" xmlns:a16="http://schemas.microsoft.com/office/drawing/2014/main" id="{42909E90-C5C7-4827-A8D0-B833C123A2DC}"/>
            </a:ext>
          </a:extLst>
        </xdr:cNvPr>
        <xdr:cNvSpPr txBox="1"/>
      </xdr:nvSpPr>
      <xdr:spPr>
        <a:xfrm>
          <a:off x="8401265" y="948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72009</xdr:rowOff>
    </xdr:from>
    <xdr:ext cx="599010" cy="259045"/>
    <xdr:sp macro="" textlink="">
      <xdr:nvSpPr>
        <xdr:cNvPr id="240" name="n_2mainValue【橋りょう・トンネル】&#10;一人当たり有形固定資産（償却資産）額">
          <a:extLst>
            <a:ext uri="{FF2B5EF4-FFF2-40B4-BE49-F238E27FC236}">
              <a16:creationId xmlns="" xmlns:a16="http://schemas.microsoft.com/office/drawing/2014/main" id="{2B8741C2-0102-4B6F-900D-4439EAEF3E39}"/>
            </a:ext>
          </a:extLst>
        </xdr:cNvPr>
        <xdr:cNvSpPr txBox="1"/>
      </xdr:nvSpPr>
      <xdr:spPr>
        <a:xfrm>
          <a:off x="7610690" y="94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77568</xdr:rowOff>
    </xdr:from>
    <xdr:ext cx="599010" cy="259045"/>
    <xdr:sp macro="" textlink="">
      <xdr:nvSpPr>
        <xdr:cNvPr id="241" name="n_3mainValue【橋りょう・トンネル】&#10;一人当たり有形固定資産（償却資産）額">
          <a:extLst>
            <a:ext uri="{FF2B5EF4-FFF2-40B4-BE49-F238E27FC236}">
              <a16:creationId xmlns="" xmlns:a16="http://schemas.microsoft.com/office/drawing/2014/main" id="{A1730D35-6782-4856-B562-8C0E703E1EA5}"/>
            </a:ext>
          </a:extLst>
        </xdr:cNvPr>
        <xdr:cNvSpPr txBox="1"/>
      </xdr:nvSpPr>
      <xdr:spPr>
        <a:xfrm>
          <a:off x="6822655" y="95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5530F4FE-9EE6-473D-88F7-FDA5DF7B044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7D32F4A2-EDE8-46F5-AE3B-D7A67409256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6C149E9C-A786-4BDB-8003-49BEF84D13D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942678F1-A084-4EE6-B32A-6AF2CE8C3239}"/>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4D2C20BC-33D2-4C83-9CEB-7DCACAA715B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10D4BD8A-7B5A-4A75-B126-34134B593356}"/>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2299B26B-D044-4BF7-B525-82AB4247827B}"/>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D2613029-3023-4B1E-88EF-DF8E4366E6D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1777BFB1-F163-4559-8D66-C01787FA0D8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C431CD2C-FDB0-4527-AA41-3DAA96EF292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99996CCE-8C24-443B-9BFE-3349C68C9763}"/>
            </a:ext>
          </a:extLst>
        </xdr:cNvPr>
        <xdr:cNvSpPr txBox="1"/>
      </xdr:nvSpPr>
      <xdr:spPr>
        <a:xfrm>
          <a:off x="386866" y="15099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EAEBC489-DE51-4CEE-83D9-D38399176E53}"/>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39783020-8195-4419-A6F3-6642AEE6E508}"/>
            </a:ext>
          </a:extLst>
        </xdr:cNvPr>
        <xdr:cNvSpPr txBox="1"/>
      </xdr:nvSpPr>
      <xdr:spPr>
        <a:xfrm>
          <a:off x="343701" y="1471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375BC9E1-B3EE-4A3A-8761-5AA68BFACBE4}"/>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D59FB025-B191-4C48-A958-296D3C364B88}"/>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D454EF97-54BF-4F6B-A777-645E2DD8237F}"/>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F4FF98D6-38B3-4B71-911E-CC98BA8467B5}"/>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0AFE720F-C1AC-4C36-9D0D-48AA14B48FB1}"/>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AA0DCF57-5603-4FA6-92CC-85019ECD6CBD}"/>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50D04298-9813-4301-8F27-77F88134EDAE}"/>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593D9509-5DD2-499E-BEB4-A236FA6459B9}"/>
            </a:ext>
          </a:extLst>
        </xdr:cNvPr>
        <xdr:cNvSpPr txBox="1"/>
      </xdr:nvSpPr>
      <xdr:spPr>
        <a:xfrm>
          <a:off x="2738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B249FD28-A491-4830-82E2-3461B8F359D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B2284501-664B-49E4-B123-7646D5733579}"/>
            </a:ext>
          </a:extLst>
        </xdr:cNvPr>
        <xdr:cNvSpPr txBox="1"/>
      </xdr:nvSpPr>
      <xdr:spPr>
        <a:xfrm>
          <a:off x="2738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 xmlns:a16="http://schemas.microsoft.com/office/drawing/2014/main" id="{D5D95823-8243-4754-961D-3B36330D800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6" name="直線コネクタ 265">
          <a:extLst>
            <a:ext uri="{FF2B5EF4-FFF2-40B4-BE49-F238E27FC236}">
              <a16:creationId xmlns="" xmlns:a16="http://schemas.microsoft.com/office/drawing/2014/main" id="{06CBEC97-2E95-40FD-BAC1-556EFE28068C}"/>
            </a:ext>
          </a:extLst>
        </xdr:cNvPr>
        <xdr:cNvCxnSpPr/>
      </xdr:nvCxnSpPr>
      <xdr:spPr>
        <a:xfrm flipV="1">
          <a:off x="417385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7" name="【公営住宅】&#10;有形固定資産減価償却率最小値テキスト">
          <a:extLst>
            <a:ext uri="{FF2B5EF4-FFF2-40B4-BE49-F238E27FC236}">
              <a16:creationId xmlns="" xmlns:a16="http://schemas.microsoft.com/office/drawing/2014/main" id="{BBC58830-70CD-4963-9732-980A84A2DB93}"/>
            </a:ext>
          </a:extLst>
        </xdr:cNvPr>
        <xdr:cNvSpPr txBox="1"/>
      </xdr:nvSpPr>
      <xdr:spPr>
        <a:xfrm>
          <a:off x="4212590" y="1458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8" name="直線コネクタ 267">
          <a:extLst>
            <a:ext uri="{FF2B5EF4-FFF2-40B4-BE49-F238E27FC236}">
              <a16:creationId xmlns="" xmlns:a16="http://schemas.microsoft.com/office/drawing/2014/main" id="{FCB68576-534B-4961-84F5-532E38154FCC}"/>
            </a:ext>
          </a:extLst>
        </xdr:cNvPr>
        <xdr:cNvCxnSpPr/>
      </xdr:nvCxnSpPr>
      <xdr:spPr>
        <a:xfrm>
          <a:off x="4112260" y="14575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9" name="【公営住宅】&#10;有形固定資産減価償却率最大値テキスト">
          <a:extLst>
            <a:ext uri="{FF2B5EF4-FFF2-40B4-BE49-F238E27FC236}">
              <a16:creationId xmlns="" xmlns:a16="http://schemas.microsoft.com/office/drawing/2014/main" id="{6502D852-D3D6-4252-A7BC-60D6C8FE2219}"/>
            </a:ext>
          </a:extLst>
        </xdr:cNvPr>
        <xdr:cNvSpPr txBox="1"/>
      </xdr:nvSpPr>
      <xdr:spPr>
        <a:xfrm>
          <a:off x="4212590" y="1312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70" name="直線コネクタ 269">
          <a:extLst>
            <a:ext uri="{FF2B5EF4-FFF2-40B4-BE49-F238E27FC236}">
              <a16:creationId xmlns="" xmlns:a16="http://schemas.microsoft.com/office/drawing/2014/main" id="{328972EC-9802-4C34-AE82-B903ECF629E8}"/>
            </a:ext>
          </a:extLst>
        </xdr:cNvPr>
        <xdr:cNvCxnSpPr/>
      </xdr:nvCxnSpPr>
      <xdr:spPr>
        <a:xfrm>
          <a:off x="4112260" y="1335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71" name="【公営住宅】&#10;有形固定資産減価償却率平均値テキスト">
          <a:extLst>
            <a:ext uri="{FF2B5EF4-FFF2-40B4-BE49-F238E27FC236}">
              <a16:creationId xmlns="" xmlns:a16="http://schemas.microsoft.com/office/drawing/2014/main" id="{36257F42-FFBB-4632-8529-831569E7DF40}"/>
            </a:ext>
          </a:extLst>
        </xdr:cNvPr>
        <xdr:cNvSpPr txBox="1"/>
      </xdr:nvSpPr>
      <xdr:spPr>
        <a:xfrm>
          <a:off x="4212590" y="1388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2" name="フローチャート: 判断 271">
          <a:extLst>
            <a:ext uri="{FF2B5EF4-FFF2-40B4-BE49-F238E27FC236}">
              <a16:creationId xmlns="" xmlns:a16="http://schemas.microsoft.com/office/drawing/2014/main" id="{70AF64A7-2C89-4F26-8D77-793EE90308B1}"/>
            </a:ext>
          </a:extLst>
        </xdr:cNvPr>
        <xdr:cNvSpPr/>
      </xdr:nvSpPr>
      <xdr:spPr>
        <a:xfrm>
          <a:off x="4131310" y="140233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3" name="フローチャート: 判断 272">
          <a:extLst>
            <a:ext uri="{FF2B5EF4-FFF2-40B4-BE49-F238E27FC236}">
              <a16:creationId xmlns="" xmlns:a16="http://schemas.microsoft.com/office/drawing/2014/main" id="{D1F669B0-8F53-44D6-A5D7-314EBC3C77FB}"/>
            </a:ext>
          </a:extLst>
        </xdr:cNvPr>
        <xdr:cNvSpPr/>
      </xdr:nvSpPr>
      <xdr:spPr>
        <a:xfrm>
          <a:off x="3388360" y="140195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4" name="フローチャート: 判断 273">
          <a:extLst>
            <a:ext uri="{FF2B5EF4-FFF2-40B4-BE49-F238E27FC236}">
              <a16:creationId xmlns="" xmlns:a16="http://schemas.microsoft.com/office/drawing/2014/main" id="{135728B3-9D27-4D35-8B09-9337FDEF8C47}"/>
            </a:ext>
          </a:extLst>
        </xdr:cNvPr>
        <xdr:cNvSpPr/>
      </xdr:nvSpPr>
      <xdr:spPr>
        <a:xfrm>
          <a:off x="2571750" y="140214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5" name="フローチャート: 判断 274">
          <a:extLst>
            <a:ext uri="{FF2B5EF4-FFF2-40B4-BE49-F238E27FC236}">
              <a16:creationId xmlns="" xmlns:a16="http://schemas.microsoft.com/office/drawing/2014/main" id="{DFBCC9D1-45C2-4CA0-91BB-FC13BCB4D941}"/>
            </a:ext>
          </a:extLst>
        </xdr:cNvPr>
        <xdr:cNvSpPr/>
      </xdr:nvSpPr>
      <xdr:spPr>
        <a:xfrm>
          <a:off x="1774190" y="140804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6FE65A9D-15C1-4513-A650-6262456CA868}"/>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3ABD3841-058F-4154-98FC-A0404EE8F97B}"/>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23D162EF-B5F8-4310-B694-DA72ACC9108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06A158F6-06BB-4B2E-A806-365B12C6A22C}"/>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C5E1210F-A9DB-4DB2-BC51-814540D28588}"/>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44450</xdr:rowOff>
    </xdr:from>
    <xdr:to>
      <xdr:col>24</xdr:col>
      <xdr:colOff>114300</xdr:colOff>
      <xdr:row>84</xdr:row>
      <xdr:rowOff>146050</xdr:rowOff>
    </xdr:to>
    <xdr:sp macro="" textlink="">
      <xdr:nvSpPr>
        <xdr:cNvPr id="281" name="楕円 280">
          <a:extLst>
            <a:ext uri="{FF2B5EF4-FFF2-40B4-BE49-F238E27FC236}">
              <a16:creationId xmlns="" xmlns:a16="http://schemas.microsoft.com/office/drawing/2014/main" id="{3A91BFAA-AEAE-4BE5-8F34-3D692519A826}"/>
            </a:ext>
          </a:extLst>
        </xdr:cNvPr>
        <xdr:cNvSpPr/>
      </xdr:nvSpPr>
      <xdr:spPr>
        <a:xfrm>
          <a:off x="4131310" y="144481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130827</xdr:rowOff>
    </xdr:from>
    <xdr:ext cx="405111" cy="259045"/>
    <xdr:sp macro="" textlink="">
      <xdr:nvSpPr>
        <xdr:cNvPr id="282" name="【公営住宅】&#10;有形固定資産減価償却率該当値テキスト">
          <a:extLst>
            <a:ext uri="{FF2B5EF4-FFF2-40B4-BE49-F238E27FC236}">
              <a16:creationId xmlns="" xmlns:a16="http://schemas.microsoft.com/office/drawing/2014/main" id="{5A7DE4D3-56EB-40D5-939C-95DCB7F45A20}"/>
            </a:ext>
          </a:extLst>
        </xdr:cNvPr>
        <xdr:cNvSpPr txBox="1"/>
      </xdr:nvSpPr>
      <xdr:spPr>
        <a:xfrm>
          <a:off x="4212590" y="1436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283" name="楕円 282">
          <a:extLst>
            <a:ext uri="{FF2B5EF4-FFF2-40B4-BE49-F238E27FC236}">
              <a16:creationId xmlns="" xmlns:a16="http://schemas.microsoft.com/office/drawing/2014/main" id="{B4BB7ED3-C2DB-4D1C-B19F-CCA61817C4C3}"/>
            </a:ext>
          </a:extLst>
        </xdr:cNvPr>
        <xdr:cNvSpPr/>
      </xdr:nvSpPr>
      <xdr:spPr>
        <a:xfrm>
          <a:off x="3388360" y="1449006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95250</xdr:rowOff>
    </xdr:from>
    <xdr:to>
      <xdr:col>24</xdr:col>
      <xdr:colOff>63500</xdr:colOff>
      <xdr:row>84</xdr:row>
      <xdr:rowOff>137161</xdr:rowOff>
    </xdr:to>
    <xdr:cxnSp macro="">
      <xdr:nvCxnSpPr>
        <xdr:cNvPr id="284" name="直線コネクタ 283">
          <a:extLst>
            <a:ext uri="{FF2B5EF4-FFF2-40B4-BE49-F238E27FC236}">
              <a16:creationId xmlns="" xmlns:a16="http://schemas.microsoft.com/office/drawing/2014/main" id="{C669BB11-DEAC-4FDF-861F-91160B885AE7}"/>
            </a:ext>
          </a:extLst>
        </xdr:cNvPr>
        <xdr:cNvCxnSpPr/>
      </xdr:nvCxnSpPr>
      <xdr:spPr>
        <a:xfrm flipV="1">
          <a:off x="3431540" y="14493240"/>
          <a:ext cx="7429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128270</xdr:rowOff>
    </xdr:from>
    <xdr:to>
      <xdr:col>15</xdr:col>
      <xdr:colOff>101600</xdr:colOff>
      <xdr:row>85</xdr:row>
      <xdr:rowOff>58420</xdr:rowOff>
    </xdr:to>
    <xdr:sp macro="" textlink="">
      <xdr:nvSpPr>
        <xdr:cNvPr id="285" name="楕円 284">
          <a:extLst>
            <a:ext uri="{FF2B5EF4-FFF2-40B4-BE49-F238E27FC236}">
              <a16:creationId xmlns="" xmlns:a16="http://schemas.microsoft.com/office/drawing/2014/main" id="{57A6C68A-4595-4475-B3B7-1C6141549656}"/>
            </a:ext>
          </a:extLst>
        </xdr:cNvPr>
        <xdr:cNvSpPr/>
      </xdr:nvSpPr>
      <xdr:spPr>
        <a:xfrm>
          <a:off x="2571750" y="145338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137161</xdr:rowOff>
    </xdr:from>
    <xdr:to>
      <xdr:col>19</xdr:col>
      <xdr:colOff>177800</xdr:colOff>
      <xdr:row>85</xdr:row>
      <xdr:rowOff>7620</xdr:rowOff>
    </xdr:to>
    <xdr:cxnSp macro="">
      <xdr:nvCxnSpPr>
        <xdr:cNvPr id="286" name="直線コネクタ 285">
          <a:extLst>
            <a:ext uri="{FF2B5EF4-FFF2-40B4-BE49-F238E27FC236}">
              <a16:creationId xmlns="" xmlns:a16="http://schemas.microsoft.com/office/drawing/2014/main" id="{E665AF18-83B5-4424-B72B-A0C395BAB1D7}"/>
            </a:ext>
          </a:extLst>
        </xdr:cNvPr>
        <xdr:cNvCxnSpPr/>
      </xdr:nvCxnSpPr>
      <xdr:spPr>
        <a:xfrm flipV="1">
          <a:off x="2626360" y="14535151"/>
          <a:ext cx="80518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287" name="楕円 286">
          <a:extLst>
            <a:ext uri="{FF2B5EF4-FFF2-40B4-BE49-F238E27FC236}">
              <a16:creationId xmlns="" xmlns:a16="http://schemas.microsoft.com/office/drawing/2014/main" id="{DD3DEC0A-D680-423C-875C-3B3A021A092B}"/>
            </a:ext>
          </a:extLst>
        </xdr:cNvPr>
        <xdr:cNvSpPr/>
      </xdr:nvSpPr>
      <xdr:spPr>
        <a:xfrm>
          <a:off x="1774190" y="14573885"/>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7620</xdr:rowOff>
    </xdr:from>
    <xdr:to>
      <xdr:col>15</xdr:col>
      <xdr:colOff>50800</xdr:colOff>
      <xdr:row>85</xdr:row>
      <xdr:rowOff>47625</xdr:rowOff>
    </xdr:to>
    <xdr:cxnSp macro="">
      <xdr:nvCxnSpPr>
        <xdr:cNvPr id="288" name="直線コネクタ 287">
          <a:extLst>
            <a:ext uri="{FF2B5EF4-FFF2-40B4-BE49-F238E27FC236}">
              <a16:creationId xmlns="" xmlns:a16="http://schemas.microsoft.com/office/drawing/2014/main" id="{5B2DFFC1-FB64-4963-8C67-6936CEB2FF5F}"/>
            </a:ext>
          </a:extLst>
        </xdr:cNvPr>
        <xdr:cNvCxnSpPr/>
      </xdr:nvCxnSpPr>
      <xdr:spPr>
        <a:xfrm flipV="1">
          <a:off x="1828800" y="14582775"/>
          <a:ext cx="7975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89" name="n_1aveValue【公営住宅】&#10;有形固定資産減価償却率">
          <a:extLst>
            <a:ext uri="{FF2B5EF4-FFF2-40B4-BE49-F238E27FC236}">
              <a16:creationId xmlns="" xmlns:a16="http://schemas.microsoft.com/office/drawing/2014/main" id="{90B974AC-68EB-4EDF-88DD-493C295EB98A}"/>
            </a:ext>
          </a:extLst>
        </xdr:cNvPr>
        <xdr:cNvSpPr txBox="1"/>
      </xdr:nvSpPr>
      <xdr:spPr>
        <a:xfrm>
          <a:off x="3239144" y="1380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90" name="n_2aveValue【公営住宅】&#10;有形固定資産減価償却率">
          <a:extLst>
            <a:ext uri="{FF2B5EF4-FFF2-40B4-BE49-F238E27FC236}">
              <a16:creationId xmlns="" xmlns:a16="http://schemas.microsoft.com/office/drawing/2014/main" id="{485314F3-34CE-4D9C-A776-B9F8F8E62DE9}"/>
            </a:ext>
          </a:extLst>
        </xdr:cNvPr>
        <xdr:cNvSpPr txBox="1"/>
      </xdr:nvSpPr>
      <xdr:spPr>
        <a:xfrm>
          <a:off x="2439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91" name="n_3aveValue【公営住宅】&#10;有形固定資産減価償却率">
          <a:extLst>
            <a:ext uri="{FF2B5EF4-FFF2-40B4-BE49-F238E27FC236}">
              <a16:creationId xmlns="" xmlns:a16="http://schemas.microsoft.com/office/drawing/2014/main" id="{FB3BBDE9-CA41-40CA-8CCC-752FEC72EAD1}"/>
            </a:ext>
          </a:extLst>
        </xdr:cNvPr>
        <xdr:cNvSpPr txBox="1"/>
      </xdr:nvSpPr>
      <xdr:spPr>
        <a:xfrm>
          <a:off x="164148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292" name="n_1mainValue【公営住宅】&#10;有形固定資産減価償却率">
          <a:extLst>
            <a:ext uri="{FF2B5EF4-FFF2-40B4-BE49-F238E27FC236}">
              <a16:creationId xmlns="" xmlns:a16="http://schemas.microsoft.com/office/drawing/2014/main" id="{B6417A9E-9833-4FBD-B28A-6FE4452E6282}"/>
            </a:ext>
          </a:extLst>
        </xdr:cNvPr>
        <xdr:cNvSpPr txBox="1"/>
      </xdr:nvSpPr>
      <xdr:spPr>
        <a:xfrm>
          <a:off x="3239144" y="1458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49547</xdr:rowOff>
    </xdr:from>
    <xdr:ext cx="405111" cy="259045"/>
    <xdr:sp macro="" textlink="">
      <xdr:nvSpPr>
        <xdr:cNvPr id="293" name="n_2mainValue【公営住宅】&#10;有形固定資産減価償却率">
          <a:extLst>
            <a:ext uri="{FF2B5EF4-FFF2-40B4-BE49-F238E27FC236}">
              <a16:creationId xmlns="" xmlns:a16="http://schemas.microsoft.com/office/drawing/2014/main" id="{908E22A6-5A9D-4665-8E15-4F9926755BFE}"/>
            </a:ext>
          </a:extLst>
        </xdr:cNvPr>
        <xdr:cNvSpPr txBox="1"/>
      </xdr:nvSpPr>
      <xdr:spPr>
        <a:xfrm>
          <a:off x="24390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294" name="n_3mainValue【公営住宅】&#10;有形固定資産減価償却率">
          <a:extLst>
            <a:ext uri="{FF2B5EF4-FFF2-40B4-BE49-F238E27FC236}">
              <a16:creationId xmlns="" xmlns:a16="http://schemas.microsoft.com/office/drawing/2014/main" id="{AA913AAF-665E-4A50-A17B-0BE48C561D9B}"/>
            </a:ext>
          </a:extLst>
        </xdr:cNvPr>
        <xdr:cNvSpPr txBox="1"/>
      </xdr:nvSpPr>
      <xdr:spPr>
        <a:xfrm>
          <a:off x="1641484" y="1466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B912562B-30EB-4148-9229-B98B23B3E5ED}"/>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D8F631E6-17F5-4B91-9068-C3B8CB97C1B1}"/>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7DD6B181-4FB2-4EE8-937B-81D6E8ECA140}"/>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DD898CA2-8F75-4455-8089-44CDD5FC87F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2CE4EAD7-5925-4206-8823-AC1EF7ABE21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650EE38E-8402-4837-9CB4-448148F7926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B7FCA4DD-6040-40B1-8597-B2CCAFE26EE5}"/>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C818907A-6DFD-4E84-8E1A-DC27ED56D5D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9F06559B-DDC7-4666-BB7B-B330CBC526F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B6A5AD2D-0856-4384-B763-BC2415985C9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 xmlns:a16="http://schemas.microsoft.com/office/drawing/2014/main" id="{B33F7BB9-F169-45AD-9F72-63BD5C951EA3}"/>
            </a:ext>
          </a:extLst>
        </xdr:cNvPr>
        <xdr:cNvCxnSpPr/>
      </xdr:nvCxnSpPr>
      <xdr:spPr>
        <a:xfrm>
          <a:off x="5960110" y="149172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 xmlns:a16="http://schemas.microsoft.com/office/drawing/2014/main" id="{A4B97795-DF71-4E54-BE11-585FABE182D1}"/>
            </a:ext>
          </a:extLst>
        </xdr:cNvPr>
        <xdr:cNvSpPr txBox="1"/>
      </xdr:nvSpPr>
      <xdr:spPr>
        <a:xfrm>
          <a:off x="552722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 xmlns:a16="http://schemas.microsoft.com/office/drawing/2014/main" id="{940145D6-11B4-4C75-A57C-C0082191E5F3}"/>
            </a:ext>
          </a:extLst>
        </xdr:cNvPr>
        <xdr:cNvCxnSpPr/>
      </xdr:nvCxnSpPr>
      <xdr:spPr>
        <a:xfrm>
          <a:off x="5960110" y="1459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 xmlns:a16="http://schemas.microsoft.com/office/drawing/2014/main" id="{40D0CA1D-1AF3-4C67-AA9A-107B458C4468}"/>
            </a:ext>
          </a:extLst>
        </xdr:cNvPr>
        <xdr:cNvSpPr txBox="1"/>
      </xdr:nvSpPr>
      <xdr:spPr>
        <a:xfrm>
          <a:off x="5527221"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 xmlns:a16="http://schemas.microsoft.com/office/drawing/2014/main" id="{7758E2B6-EA72-43BF-B5AB-5D05F9884D56}"/>
            </a:ext>
          </a:extLst>
        </xdr:cNvPr>
        <xdr:cNvCxnSpPr/>
      </xdr:nvCxnSpPr>
      <xdr:spPr>
        <a:xfrm>
          <a:off x="5960110" y="1425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 xmlns:a16="http://schemas.microsoft.com/office/drawing/2014/main" id="{20E7F76B-3986-4F6F-AC94-EFB55A760DC1}"/>
            </a:ext>
          </a:extLst>
        </xdr:cNvPr>
        <xdr:cNvSpPr txBox="1"/>
      </xdr:nvSpPr>
      <xdr:spPr>
        <a:xfrm>
          <a:off x="5527221"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 xmlns:a16="http://schemas.microsoft.com/office/drawing/2014/main" id="{AC56438D-9488-4AA6-BEE1-65AA6AFD36F2}"/>
            </a:ext>
          </a:extLst>
        </xdr:cNvPr>
        <xdr:cNvCxnSpPr/>
      </xdr:nvCxnSpPr>
      <xdr:spPr>
        <a:xfrm>
          <a:off x="5960110" y="1393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 xmlns:a16="http://schemas.microsoft.com/office/drawing/2014/main" id="{704748DA-0094-49AE-AE8E-BE4681A37534}"/>
            </a:ext>
          </a:extLst>
        </xdr:cNvPr>
        <xdr:cNvSpPr txBox="1"/>
      </xdr:nvSpPr>
      <xdr:spPr>
        <a:xfrm>
          <a:off x="55272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 xmlns:a16="http://schemas.microsoft.com/office/drawing/2014/main" id="{063B3A8E-A127-4F96-8200-F8D8F2FB8806}"/>
            </a:ext>
          </a:extLst>
        </xdr:cNvPr>
        <xdr:cNvCxnSpPr/>
      </xdr:nvCxnSpPr>
      <xdr:spPr>
        <a:xfrm>
          <a:off x="5960110" y="1360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 xmlns:a16="http://schemas.microsoft.com/office/drawing/2014/main" id="{60648AAA-11A1-48C0-9137-42B48BB60BC9}"/>
            </a:ext>
          </a:extLst>
        </xdr:cNvPr>
        <xdr:cNvSpPr txBox="1"/>
      </xdr:nvSpPr>
      <xdr:spPr>
        <a:xfrm>
          <a:off x="5527221"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 xmlns:a16="http://schemas.microsoft.com/office/drawing/2014/main" id="{A4533EBC-E7BC-44D5-8D59-4B28D9E7879A}"/>
            </a:ext>
          </a:extLst>
        </xdr:cNvPr>
        <xdr:cNvCxnSpPr/>
      </xdr:nvCxnSpPr>
      <xdr:spPr>
        <a:xfrm>
          <a:off x="5960110" y="1328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6" name="テキスト ボックス 315">
          <a:extLst>
            <a:ext uri="{FF2B5EF4-FFF2-40B4-BE49-F238E27FC236}">
              <a16:creationId xmlns="" xmlns:a16="http://schemas.microsoft.com/office/drawing/2014/main" id="{0ED4EEC2-4C8D-4F30-B9AA-31DF320A29DB}"/>
            </a:ext>
          </a:extLst>
        </xdr:cNvPr>
        <xdr:cNvSpPr txBox="1"/>
      </xdr:nvSpPr>
      <xdr:spPr>
        <a:xfrm>
          <a:off x="552722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 xmlns:a16="http://schemas.microsoft.com/office/drawing/2014/main" id="{C41C2FCB-228B-4AC5-A6D7-6E5FDDF46DE4}"/>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 xmlns:a16="http://schemas.microsoft.com/office/drawing/2014/main" id="{128D8DED-11D0-4FE6-AC98-1FEB1CE29DB4}"/>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 xmlns:a16="http://schemas.microsoft.com/office/drawing/2014/main" id="{C9E276BA-BB24-40CB-8B43-564B67104D5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20" name="直線コネクタ 319">
          <a:extLst>
            <a:ext uri="{FF2B5EF4-FFF2-40B4-BE49-F238E27FC236}">
              <a16:creationId xmlns="" xmlns:a16="http://schemas.microsoft.com/office/drawing/2014/main" id="{CFA69867-595D-43D4-9959-D3A8065AC4C4}"/>
            </a:ext>
          </a:extLst>
        </xdr:cNvPr>
        <xdr:cNvCxnSpPr/>
      </xdr:nvCxnSpPr>
      <xdr:spPr>
        <a:xfrm flipV="1">
          <a:off x="9429115" y="13362486"/>
          <a:ext cx="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1" name="【公営住宅】&#10;一人当たり面積最小値テキスト">
          <a:extLst>
            <a:ext uri="{FF2B5EF4-FFF2-40B4-BE49-F238E27FC236}">
              <a16:creationId xmlns="" xmlns:a16="http://schemas.microsoft.com/office/drawing/2014/main" id="{305814F7-C01C-4528-A35A-670B4045F009}"/>
            </a:ext>
          </a:extLst>
        </xdr:cNvPr>
        <xdr:cNvSpPr txBox="1"/>
      </xdr:nvSpPr>
      <xdr:spPr>
        <a:xfrm>
          <a:off x="946785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2" name="直線コネクタ 321">
          <a:extLst>
            <a:ext uri="{FF2B5EF4-FFF2-40B4-BE49-F238E27FC236}">
              <a16:creationId xmlns="" xmlns:a16="http://schemas.microsoft.com/office/drawing/2014/main" id="{6D268E22-17D4-4F23-A226-8F008AE03115}"/>
            </a:ext>
          </a:extLst>
        </xdr:cNvPr>
        <xdr:cNvCxnSpPr/>
      </xdr:nvCxnSpPr>
      <xdr:spPr>
        <a:xfrm>
          <a:off x="9356090" y="148527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3" name="【公営住宅】&#10;一人当たり面積最大値テキスト">
          <a:extLst>
            <a:ext uri="{FF2B5EF4-FFF2-40B4-BE49-F238E27FC236}">
              <a16:creationId xmlns="" xmlns:a16="http://schemas.microsoft.com/office/drawing/2014/main" id="{1AF0034E-BF5D-4212-8054-91B79FB8AAA0}"/>
            </a:ext>
          </a:extLst>
        </xdr:cNvPr>
        <xdr:cNvSpPr txBox="1"/>
      </xdr:nvSpPr>
      <xdr:spPr>
        <a:xfrm>
          <a:off x="9467850" y="1313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4" name="直線コネクタ 323">
          <a:extLst>
            <a:ext uri="{FF2B5EF4-FFF2-40B4-BE49-F238E27FC236}">
              <a16:creationId xmlns="" xmlns:a16="http://schemas.microsoft.com/office/drawing/2014/main" id="{A357192F-235A-4D22-9584-E83DFA8C72F9}"/>
            </a:ext>
          </a:extLst>
        </xdr:cNvPr>
        <xdr:cNvCxnSpPr/>
      </xdr:nvCxnSpPr>
      <xdr:spPr>
        <a:xfrm>
          <a:off x="9356090" y="1336248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25" name="【公営住宅】&#10;一人当たり面積平均値テキスト">
          <a:extLst>
            <a:ext uri="{FF2B5EF4-FFF2-40B4-BE49-F238E27FC236}">
              <a16:creationId xmlns="" xmlns:a16="http://schemas.microsoft.com/office/drawing/2014/main" id="{A4A4F29F-2B7E-4A02-9D2B-9019D35986E6}"/>
            </a:ext>
          </a:extLst>
        </xdr:cNvPr>
        <xdr:cNvSpPr txBox="1"/>
      </xdr:nvSpPr>
      <xdr:spPr>
        <a:xfrm>
          <a:off x="9467850" y="14219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6" name="フローチャート: 判断 325">
          <a:extLst>
            <a:ext uri="{FF2B5EF4-FFF2-40B4-BE49-F238E27FC236}">
              <a16:creationId xmlns="" xmlns:a16="http://schemas.microsoft.com/office/drawing/2014/main" id="{74661276-A406-447A-ACCF-7A00F1FA39D4}"/>
            </a:ext>
          </a:extLst>
        </xdr:cNvPr>
        <xdr:cNvSpPr/>
      </xdr:nvSpPr>
      <xdr:spPr>
        <a:xfrm>
          <a:off x="9394190" y="14240782"/>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7" name="フローチャート: 判断 326">
          <a:extLst>
            <a:ext uri="{FF2B5EF4-FFF2-40B4-BE49-F238E27FC236}">
              <a16:creationId xmlns="" xmlns:a16="http://schemas.microsoft.com/office/drawing/2014/main" id="{217C574C-0FED-4ADB-86E9-02D00E3D6BAC}"/>
            </a:ext>
          </a:extLst>
        </xdr:cNvPr>
        <xdr:cNvSpPr/>
      </xdr:nvSpPr>
      <xdr:spPr>
        <a:xfrm>
          <a:off x="8632190" y="1422282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8" name="フローチャート: 判断 327">
          <a:extLst>
            <a:ext uri="{FF2B5EF4-FFF2-40B4-BE49-F238E27FC236}">
              <a16:creationId xmlns="" xmlns:a16="http://schemas.microsoft.com/office/drawing/2014/main" id="{5223DBD8-2DDC-4644-93B9-8DD4E110AB67}"/>
            </a:ext>
          </a:extLst>
        </xdr:cNvPr>
        <xdr:cNvSpPr/>
      </xdr:nvSpPr>
      <xdr:spPr>
        <a:xfrm>
          <a:off x="7846060" y="1423125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9" name="フローチャート: 判断 328">
          <a:extLst>
            <a:ext uri="{FF2B5EF4-FFF2-40B4-BE49-F238E27FC236}">
              <a16:creationId xmlns="" xmlns:a16="http://schemas.microsoft.com/office/drawing/2014/main" id="{8A4D249D-4A2B-47FA-8E6E-E51003B0723D}"/>
            </a:ext>
          </a:extLst>
        </xdr:cNvPr>
        <xdr:cNvSpPr/>
      </xdr:nvSpPr>
      <xdr:spPr>
        <a:xfrm>
          <a:off x="7029450" y="1424812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BA94A02B-4B3D-4123-BDAD-0FEB4A835770}"/>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A8C31B89-055E-40A1-AC45-1CE2E44EDAF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2491717D-79A2-4F3B-B5E9-1303EA549865}"/>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 xmlns:a16="http://schemas.microsoft.com/office/drawing/2014/main" id="{D0AB6207-E478-4AE2-98B7-29236B76221A}"/>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 xmlns:a16="http://schemas.microsoft.com/office/drawing/2014/main" id="{560E3FD0-B347-4DE9-A498-B61FD487BB1B}"/>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98334</xdr:rowOff>
    </xdr:from>
    <xdr:to>
      <xdr:col>55</xdr:col>
      <xdr:colOff>50800</xdr:colOff>
      <xdr:row>82</xdr:row>
      <xdr:rowOff>28484</xdr:rowOff>
    </xdr:to>
    <xdr:sp macro="" textlink="">
      <xdr:nvSpPr>
        <xdr:cNvPr id="335" name="楕円 334">
          <a:extLst>
            <a:ext uri="{FF2B5EF4-FFF2-40B4-BE49-F238E27FC236}">
              <a16:creationId xmlns="" xmlns:a16="http://schemas.microsoft.com/office/drawing/2014/main" id="{5212C513-4950-4132-B4CD-0500BAF8168F}"/>
            </a:ext>
          </a:extLst>
        </xdr:cNvPr>
        <xdr:cNvSpPr/>
      </xdr:nvSpPr>
      <xdr:spPr>
        <a:xfrm>
          <a:off x="9394190" y="1398197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121211</xdr:rowOff>
    </xdr:from>
    <xdr:ext cx="469744" cy="259045"/>
    <xdr:sp macro="" textlink="">
      <xdr:nvSpPr>
        <xdr:cNvPr id="336" name="【公営住宅】&#10;一人当たり面積該当値テキスト">
          <a:extLst>
            <a:ext uri="{FF2B5EF4-FFF2-40B4-BE49-F238E27FC236}">
              <a16:creationId xmlns="" xmlns:a16="http://schemas.microsoft.com/office/drawing/2014/main" id="{C18A5275-26B5-4D08-BA35-4402BCAD97C7}"/>
            </a:ext>
          </a:extLst>
        </xdr:cNvPr>
        <xdr:cNvSpPr txBox="1"/>
      </xdr:nvSpPr>
      <xdr:spPr>
        <a:xfrm>
          <a:off x="9467850" y="1383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101600</xdr:rowOff>
    </xdr:from>
    <xdr:to>
      <xdr:col>50</xdr:col>
      <xdr:colOff>165100</xdr:colOff>
      <xdr:row>82</xdr:row>
      <xdr:rowOff>31750</xdr:rowOff>
    </xdr:to>
    <xdr:sp macro="" textlink="">
      <xdr:nvSpPr>
        <xdr:cNvPr id="337" name="楕円 336">
          <a:extLst>
            <a:ext uri="{FF2B5EF4-FFF2-40B4-BE49-F238E27FC236}">
              <a16:creationId xmlns="" xmlns:a16="http://schemas.microsoft.com/office/drawing/2014/main" id="{895DB68F-9EF6-4340-9A26-028CCA42C842}"/>
            </a:ext>
          </a:extLst>
        </xdr:cNvPr>
        <xdr:cNvSpPr/>
      </xdr:nvSpPr>
      <xdr:spPr>
        <a:xfrm>
          <a:off x="8632190" y="1398524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149134</xdr:rowOff>
    </xdr:from>
    <xdr:to>
      <xdr:col>55</xdr:col>
      <xdr:colOff>0</xdr:colOff>
      <xdr:row>81</xdr:row>
      <xdr:rowOff>152400</xdr:rowOff>
    </xdr:to>
    <xdr:cxnSp macro="">
      <xdr:nvCxnSpPr>
        <xdr:cNvPr id="338" name="直線コネクタ 337">
          <a:extLst>
            <a:ext uri="{FF2B5EF4-FFF2-40B4-BE49-F238E27FC236}">
              <a16:creationId xmlns="" xmlns:a16="http://schemas.microsoft.com/office/drawing/2014/main" id="{CBCF6152-A1A7-4223-B28E-C7C5384144E5}"/>
            </a:ext>
          </a:extLst>
        </xdr:cNvPr>
        <xdr:cNvCxnSpPr/>
      </xdr:nvCxnSpPr>
      <xdr:spPr>
        <a:xfrm flipV="1">
          <a:off x="8686800" y="14036584"/>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104866</xdr:rowOff>
    </xdr:from>
    <xdr:to>
      <xdr:col>46</xdr:col>
      <xdr:colOff>38100</xdr:colOff>
      <xdr:row>82</xdr:row>
      <xdr:rowOff>35016</xdr:rowOff>
    </xdr:to>
    <xdr:sp macro="" textlink="">
      <xdr:nvSpPr>
        <xdr:cNvPr id="339" name="楕円 338">
          <a:extLst>
            <a:ext uri="{FF2B5EF4-FFF2-40B4-BE49-F238E27FC236}">
              <a16:creationId xmlns="" xmlns:a16="http://schemas.microsoft.com/office/drawing/2014/main" id="{F50E509B-DF0F-4EE1-86B4-AD31C96BF8F5}"/>
            </a:ext>
          </a:extLst>
        </xdr:cNvPr>
        <xdr:cNvSpPr/>
      </xdr:nvSpPr>
      <xdr:spPr>
        <a:xfrm>
          <a:off x="7846060" y="1399041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152400</xdr:rowOff>
    </xdr:from>
    <xdr:to>
      <xdr:col>50</xdr:col>
      <xdr:colOff>114300</xdr:colOff>
      <xdr:row>81</xdr:row>
      <xdr:rowOff>155666</xdr:rowOff>
    </xdr:to>
    <xdr:cxnSp macro="">
      <xdr:nvCxnSpPr>
        <xdr:cNvPr id="340" name="直線コネクタ 339">
          <a:extLst>
            <a:ext uri="{FF2B5EF4-FFF2-40B4-BE49-F238E27FC236}">
              <a16:creationId xmlns="" xmlns:a16="http://schemas.microsoft.com/office/drawing/2014/main" id="{DA8AC376-E591-47DF-843B-FC2C73406E6E}"/>
            </a:ext>
          </a:extLst>
        </xdr:cNvPr>
        <xdr:cNvCxnSpPr/>
      </xdr:nvCxnSpPr>
      <xdr:spPr>
        <a:xfrm flipV="1">
          <a:off x="7889240" y="14039850"/>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108131</xdr:rowOff>
    </xdr:from>
    <xdr:to>
      <xdr:col>41</xdr:col>
      <xdr:colOff>101600</xdr:colOff>
      <xdr:row>82</xdr:row>
      <xdr:rowOff>38281</xdr:rowOff>
    </xdr:to>
    <xdr:sp macro="" textlink="">
      <xdr:nvSpPr>
        <xdr:cNvPr id="341" name="楕円 340">
          <a:extLst>
            <a:ext uri="{FF2B5EF4-FFF2-40B4-BE49-F238E27FC236}">
              <a16:creationId xmlns="" xmlns:a16="http://schemas.microsoft.com/office/drawing/2014/main" id="{4C58E8FF-5129-4655-83A7-E68530C64C28}"/>
            </a:ext>
          </a:extLst>
        </xdr:cNvPr>
        <xdr:cNvSpPr/>
      </xdr:nvSpPr>
      <xdr:spPr>
        <a:xfrm>
          <a:off x="7029450" y="139936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155666</xdr:rowOff>
    </xdr:from>
    <xdr:to>
      <xdr:col>45</xdr:col>
      <xdr:colOff>177800</xdr:colOff>
      <xdr:row>81</xdr:row>
      <xdr:rowOff>158931</xdr:rowOff>
    </xdr:to>
    <xdr:cxnSp macro="">
      <xdr:nvCxnSpPr>
        <xdr:cNvPr id="342" name="直線コネクタ 341">
          <a:extLst>
            <a:ext uri="{FF2B5EF4-FFF2-40B4-BE49-F238E27FC236}">
              <a16:creationId xmlns="" xmlns:a16="http://schemas.microsoft.com/office/drawing/2014/main" id="{FC558B74-8FEB-47AB-AC14-8A0F2AB596E0}"/>
            </a:ext>
          </a:extLst>
        </xdr:cNvPr>
        <xdr:cNvCxnSpPr/>
      </xdr:nvCxnSpPr>
      <xdr:spPr>
        <a:xfrm flipV="1">
          <a:off x="7084060" y="14043116"/>
          <a:ext cx="80518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43" name="n_1aveValue【公営住宅】&#10;一人当たり面積">
          <a:extLst>
            <a:ext uri="{FF2B5EF4-FFF2-40B4-BE49-F238E27FC236}">
              <a16:creationId xmlns="" xmlns:a16="http://schemas.microsoft.com/office/drawing/2014/main" id="{1506A2DE-B1F5-4E4A-A240-C49FD57C9E27}"/>
            </a:ext>
          </a:extLst>
        </xdr:cNvPr>
        <xdr:cNvSpPr txBox="1"/>
      </xdr:nvSpPr>
      <xdr:spPr>
        <a:xfrm>
          <a:off x="8454467" y="1431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44" name="n_2aveValue【公営住宅】&#10;一人当たり面積">
          <a:extLst>
            <a:ext uri="{FF2B5EF4-FFF2-40B4-BE49-F238E27FC236}">
              <a16:creationId xmlns="" xmlns:a16="http://schemas.microsoft.com/office/drawing/2014/main" id="{E25ED8A2-7A76-4154-8B74-C798D57F0A37}"/>
            </a:ext>
          </a:extLst>
        </xdr:cNvPr>
        <xdr:cNvSpPr txBox="1"/>
      </xdr:nvSpPr>
      <xdr:spPr>
        <a:xfrm>
          <a:off x="7673417" y="143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5" name="n_3aveValue【公営住宅】&#10;一人当たり面積">
          <a:extLst>
            <a:ext uri="{FF2B5EF4-FFF2-40B4-BE49-F238E27FC236}">
              <a16:creationId xmlns="" xmlns:a16="http://schemas.microsoft.com/office/drawing/2014/main" id="{5FED9BA9-6C61-40AA-BB82-747CFAEA2B9C}"/>
            </a:ext>
          </a:extLst>
        </xdr:cNvPr>
        <xdr:cNvSpPr txBox="1"/>
      </xdr:nvSpPr>
      <xdr:spPr>
        <a:xfrm>
          <a:off x="6866332"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48277</xdr:rowOff>
    </xdr:from>
    <xdr:ext cx="469744" cy="259045"/>
    <xdr:sp macro="" textlink="">
      <xdr:nvSpPr>
        <xdr:cNvPr id="346" name="n_1mainValue【公営住宅】&#10;一人当たり面積">
          <a:extLst>
            <a:ext uri="{FF2B5EF4-FFF2-40B4-BE49-F238E27FC236}">
              <a16:creationId xmlns="" xmlns:a16="http://schemas.microsoft.com/office/drawing/2014/main" id="{D80FE7A4-D3D4-49C9-9E78-640002C7D8B8}"/>
            </a:ext>
          </a:extLst>
        </xdr:cNvPr>
        <xdr:cNvSpPr txBox="1"/>
      </xdr:nvSpPr>
      <xdr:spPr>
        <a:xfrm>
          <a:off x="8454467" y="137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51543</xdr:rowOff>
    </xdr:from>
    <xdr:ext cx="469744" cy="259045"/>
    <xdr:sp macro="" textlink="">
      <xdr:nvSpPr>
        <xdr:cNvPr id="347" name="n_2mainValue【公営住宅】&#10;一人当たり面積">
          <a:extLst>
            <a:ext uri="{FF2B5EF4-FFF2-40B4-BE49-F238E27FC236}">
              <a16:creationId xmlns="" xmlns:a16="http://schemas.microsoft.com/office/drawing/2014/main" id="{99A88C0A-A740-418D-B35E-684A9E36D50A}"/>
            </a:ext>
          </a:extLst>
        </xdr:cNvPr>
        <xdr:cNvSpPr txBox="1"/>
      </xdr:nvSpPr>
      <xdr:spPr>
        <a:xfrm>
          <a:off x="7673417" y="137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54808</xdr:rowOff>
    </xdr:from>
    <xdr:ext cx="469744" cy="259045"/>
    <xdr:sp macro="" textlink="">
      <xdr:nvSpPr>
        <xdr:cNvPr id="348" name="n_3mainValue【公営住宅】&#10;一人当たり面積">
          <a:extLst>
            <a:ext uri="{FF2B5EF4-FFF2-40B4-BE49-F238E27FC236}">
              <a16:creationId xmlns="" xmlns:a16="http://schemas.microsoft.com/office/drawing/2014/main" id="{1F8DBBF3-F382-47FE-A21C-7E154746D668}"/>
            </a:ext>
          </a:extLst>
        </xdr:cNvPr>
        <xdr:cNvSpPr txBox="1"/>
      </xdr:nvSpPr>
      <xdr:spPr>
        <a:xfrm>
          <a:off x="6866332" y="1377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 xmlns:a16="http://schemas.microsoft.com/office/drawing/2014/main" id="{A8094DC7-CB4A-42DB-A084-106800D9B326}"/>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 xmlns:a16="http://schemas.microsoft.com/office/drawing/2014/main" id="{9520D45F-2FE3-4E8F-9376-A648CE681F37}"/>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 xmlns:a16="http://schemas.microsoft.com/office/drawing/2014/main" id="{A16A5E49-74FF-45FB-9FE3-3C659FCAE62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 xmlns:a16="http://schemas.microsoft.com/office/drawing/2014/main" id="{207252AF-4AF1-4B69-9D40-191EDD6B317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 xmlns:a16="http://schemas.microsoft.com/office/drawing/2014/main" id="{B20E714D-BD6D-4772-805D-9DA18E3ECF7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 xmlns:a16="http://schemas.microsoft.com/office/drawing/2014/main" id="{A2D1C876-2590-4AC5-AFC6-373270DC0CD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 xmlns:a16="http://schemas.microsoft.com/office/drawing/2014/main" id="{DB1291C5-9958-4D3E-BFA6-4D9C2F08E2ED}"/>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 xmlns:a16="http://schemas.microsoft.com/office/drawing/2014/main" id="{D401703C-5946-45E3-916D-AF43EAA4CA2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 xmlns:a16="http://schemas.microsoft.com/office/drawing/2014/main" id="{A4884C0C-5364-4289-980E-66D0030A993B}"/>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 xmlns:a16="http://schemas.microsoft.com/office/drawing/2014/main" id="{496A6599-D974-4C1C-9597-781F6A735BCB}"/>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 xmlns:a16="http://schemas.microsoft.com/office/drawing/2014/main" id="{0AF5DD87-8159-43AC-B461-49ED6EBEE6D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 xmlns:a16="http://schemas.microsoft.com/office/drawing/2014/main" id="{D04D351E-010B-4B1D-A5D2-7CEC2C10C03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 xmlns:a16="http://schemas.microsoft.com/office/drawing/2014/main" id="{9AF8511F-2B38-4259-9252-3ED5B8291809}"/>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 xmlns:a16="http://schemas.microsoft.com/office/drawing/2014/main" id="{1838C8C7-55CD-4600-9A60-DEC28A66485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 xmlns:a16="http://schemas.microsoft.com/office/drawing/2014/main" id="{4EEC6B39-9FCA-4E6D-8482-597A0C458D4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 xmlns:a16="http://schemas.microsoft.com/office/drawing/2014/main" id="{0C8C3DEA-EFAF-45ED-8E22-9CD8EF053ED1}"/>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 xmlns:a16="http://schemas.microsoft.com/office/drawing/2014/main" id="{1B24D431-2162-4493-9B56-EFD4A9FFBC80}"/>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 xmlns:a16="http://schemas.microsoft.com/office/drawing/2014/main" id="{DB95B8A0-37B9-4169-9C38-F05DD97DFFA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 xmlns:a16="http://schemas.microsoft.com/office/drawing/2014/main" id="{438FDB97-4C14-4179-9B1F-397EED7446A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 xmlns:a16="http://schemas.microsoft.com/office/drawing/2014/main" id="{B725B074-92AD-4945-9C6B-75A9D2A295F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 xmlns:a16="http://schemas.microsoft.com/office/drawing/2014/main" id="{99E56F0D-08D6-4DC5-B696-FC9F68A1E71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 xmlns:a16="http://schemas.microsoft.com/office/drawing/2014/main" id="{9CDD17A3-ECE8-41D2-868E-141897DD9E8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 xmlns:a16="http://schemas.microsoft.com/office/drawing/2014/main" id="{1572950F-7D04-454D-BCD2-83658BA59E1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 xmlns:a16="http://schemas.microsoft.com/office/drawing/2014/main" id="{ABEA3B07-C8CE-44AB-994C-D9B6D438E47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 xmlns:a16="http://schemas.microsoft.com/office/drawing/2014/main" id="{74D65373-DF87-4910-9EB1-9FC3FB1A7C5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 xmlns:a16="http://schemas.microsoft.com/office/drawing/2014/main" id="{184CC674-DE44-4571-B608-33BEFB3E2CD3}"/>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5" name="テキスト ボックス 374">
          <a:extLst>
            <a:ext uri="{FF2B5EF4-FFF2-40B4-BE49-F238E27FC236}">
              <a16:creationId xmlns="" xmlns:a16="http://schemas.microsoft.com/office/drawing/2014/main" id="{2182F76C-B03F-429A-B9AD-A161F529E06C}"/>
            </a:ext>
          </a:extLst>
        </xdr:cNvPr>
        <xdr:cNvSpPr txBox="1"/>
      </xdr:nvSpPr>
      <xdr:spPr>
        <a:xfrm>
          <a:off x="1084279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6" name="直線コネクタ 375">
          <a:extLst>
            <a:ext uri="{FF2B5EF4-FFF2-40B4-BE49-F238E27FC236}">
              <a16:creationId xmlns="" xmlns:a16="http://schemas.microsoft.com/office/drawing/2014/main" id="{EC03739F-3B9D-4524-8C0B-30212BDE6790}"/>
            </a:ext>
          </a:extLst>
        </xdr:cNvPr>
        <xdr:cNvCxnSpPr/>
      </xdr:nvCxnSpPr>
      <xdr:spPr>
        <a:xfrm>
          <a:off x="11203940" y="7330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7" name="テキスト ボックス 376">
          <a:extLst>
            <a:ext uri="{FF2B5EF4-FFF2-40B4-BE49-F238E27FC236}">
              <a16:creationId xmlns="" xmlns:a16="http://schemas.microsoft.com/office/drawing/2014/main" id="{391609DC-EA26-4582-9CB0-87B08F980A29}"/>
            </a:ext>
          </a:extLst>
        </xdr:cNvPr>
        <xdr:cNvSpPr txBox="1"/>
      </xdr:nvSpPr>
      <xdr:spPr>
        <a:xfrm>
          <a:off x="10842791" y="71939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8" name="直線コネクタ 377">
          <a:extLst>
            <a:ext uri="{FF2B5EF4-FFF2-40B4-BE49-F238E27FC236}">
              <a16:creationId xmlns="" xmlns:a16="http://schemas.microsoft.com/office/drawing/2014/main" id="{FB9A471C-DD2E-4444-A3DA-2E90B533C468}"/>
            </a:ext>
          </a:extLst>
        </xdr:cNvPr>
        <xdr:cNvCxnSpPr/>
      </xdr:nvCxnSpPr>
      <xdr:spPr>
        <a:xfrm>
          <a:off x="11203940" y="70446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9" name="テキスト ボックス 378">
          <a:extLst>
            <a:ext uri="{FF2B5EF4-FFF2-40B4-BE49-F238E27FC236}">
              <a16:creationId xmlns="" xmlns:a16="http://schemas.microsoft.com/office/drawing/2014/main" id="{456B46FF-A505-499D-A013-D194EC03B312}"/>
            </a:ext>
          </a:extLst>
        </xdr:cNvPr>
        <xdr:cNvSpPr txBox="1"/>
      </xdr:nvSpPr>
      <xdr:spPr>
        <a:xfrm>
          <a:off x="10842791" y="69081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80" name="直線コネクタ 379">
          <a:extLst>
            <a:ext uri="{FF2B5EF4-FFF2-40B4-BE49-F238E27FC236}">
              <a16:creationId xmlns="" xmlns:a16="http://schemas.microsoft.com/office/drawing/2014/main" id="{29C5AB84-70EC-4ABB-89D8-4C5182FFA832}"/>
            </a:ext>
          </a:extLst>
        </xdr:cNvPr>
        <xdr:cNvCxnSpPr/>
      </xdr:nvCxnSpPr>
      <xdr:spPr>
        <a:xfrm>
          <a:off x="11203940" y="676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81" name="テキスト ボックス 380">
          <a:extLst>
            <a:ext uri="{FF2B5EF4-FFF2-40B4-BE49-F238E27FC236}">
              <a16:creationId xmlns="" xmlns:a16="http://schemas.microsoft.com/office/drawing/2014/main" id="{D1312D84-62DC-4094-B8C3-4A1A66AE819D}"/>
            </a:ext>
          </a:extLst>
        </xdr:cNvPr>
        <xdr:cNvSpPr txBox="1"/>
      </xdr:nvSpPr>
      <xdr:spPr>
        <a:xfrm>
          <a:off x="10842791" y="661862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a:extLst>
            <a:ext uri="{FF2B5EF4-FFF2-40B4-BE49-F238E27FC236}">
              <a16:creationId xmlns="" xmlns:a16="http://schemas.microsoft.com/office/drawing/2014/main" id="{2589C9A0-2767-4EE5-A16B-E2743B200F2A}"/>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a:extLst>
            <a:ext uri="{FF2B5EF4-FFF2-40B4-BE49-F238E27FC236}">
              <a16:creationId xmlns="" xmlns:a16="http://schemas.microsoft.com/office/drawing/2014/main" id="{40C0EDAF-0C07-4F4D-8F79-A036C634FC46}"/>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4" name="直線コネクタ 383">
          <a:extLst>
            <a:ext uri="{FF2B5EF4-FFF2-40B4-BE49-F238E27FC236}">
              <a16:creationId xmlns="" xmlns:a16="http://schemas.microsoft.com/office/drawing/2014/main" id="{00D65C6F-248B-47E3-B552-1D4B902A2DD0}"/>
            </a:ext>
          </a:extLst>
        </xdr:cNvPr>
        <xdr:cNvCxnSpPr/>
      </xdr:nvCxnSpPr>
      <xdr:spPr>
        <a:xfrm>
          <a:off x="11203940" y="6187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5" name="テキスト ボックス 384">
          <a:extLst>
            <a:ext uri="{FF2B5EF4-FFF2-40B4-BE49-F238E27FC236}">
              <a16:creationId xmlns="" xmlns:a16="http://schemas.microsoft.com/office/drawing/2014/main" id="{F1DE571E-5C2B-4440-8494-2F368E89DAE9}"/>
            </a:ext>
          </a:extLst>
        </xdr:cNvPr>
        <xdr:cNvSpPr txBox="1"/>
      </xdr:nvSpPr>
      <xdr:spPr>
        <a:xfrm>
          <a:off x="10842791" y="60509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6" name="直線コネクタ 385">
          <a:extLst>
            <a:ext uri="{FF2B5EF4-FFF2-40B4-BE49-F238E27FC236}">
              <a16:creationId xmlns="" xmlns:a16="http://schemas.microsoft.com/office/drawing/2014/main" id="{BCB58033-3174-47B0-85F9-9A912F09758A}"/>
            </a:ext>
          </a:extLst>
        </xdr:cNvPr>
        <xdr:cNvCxnSpPr/>
      </xdr:nvCxnSpPr>
      <xdr:spPr>
        <a:xfrm>
          <a:off x="1120394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7" name="テキスト ボックス 386">
          <a:extLst>
            <a:ext uri="{FF2B5EF4-FFF2-40B4-BE49-F238E27FC236}">
              <a16:creationId xmlns="" xmlns:a16="http://schemas.microsoft.com/office/drawing/2014/main" id="{67624C6A-43B6-432B-8D4A-6668463FD403}"/>
            </a:ext>
          </a:extLst>
        </xdr:cNvPr>
        <xdr:cNvSpPr txBox="1"/>
      </xdr:nvSpPr>
      <xdr:spPr>
        <a:xfrm>
          <a:off x="10842791" y="57613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8" name="直線コネクタ 387">
          <a:extLst>
            <a:ext uri="{FF2B5EF4-FFF2-40B4-BE49-F238E27FC236}">
              <a16:creationId xmlns="" xmlns:a16="http://schemas.microsoft.com/office/drawing/2014/main" id="{54E3A07F-067F-4E0D-AAFA-5466A6AFA322}"/>
            </a:ext>
          </a:extLst>
        </xdr:cNvPr>
        <xdr:cNvCxnSpPr/>
      </xdr:nvCxnSpPr>
      <xdr:spPr>
        <a:xfrm>
          <a:off x="11203940" y="56159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9" name="テキスト ボックス 388">
          <a:extLst>
            <a:ext uri="{FF2B5EF4-FFF2-40B4-BE49-F238E27FC236}">
              <a16:creationId xmlns="" xmlns:a16="http://schemas.microsoft.com/office/drawing/2014/main" id="{5D5DBF6A-8099-4B7A-8ECF-FD3F24554400}"/>
            </a:ext>
          </a:extLst>
        </xdr:cNvPr>
        <xdr:cNvSpPr txBox="1"/>
      </xdr:nvSpPr>
      <xdr:spPr>
        <a:xfrm>
          <a:off x="10842791" y="547943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a:extLst>
            <a:ext uri="{FF2B5EF4-FFF2-40B4-BE49-F238E27FC236}">
              <a16:creationId xmlns="" xmlns:a16="http://schemas.microsoft.com/office/drawing/2014/main" id="{4FE73FAE-E5BB-41C7-97C9-0B4D5EAC4AD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1" name="テキスト ボックス 390">
          <a:extLst>
            <a:ext uri="{FF2B5EF4-FFF2-40B4-BE49-F238E27FC236}">
              <a16:creationId xmlns="" xmlns:a16="http://schemas.microsoft.com/office/drawing/2014/main" id="{B436A42C-DEF6-4567-80BB-4CC842698588}"/>
            </a:ext>
          </a:extLst>
        </xdr:cNvPr>
        <xdr:cNvSpPr txBox="1"/>
      </xdr:nvSpPr>
      <xdr:spPr>
        <a:xfrm>
          <a:off x="1080153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2" name="【認定こども園・幼稚園・保育所】&#10;有形固定資産減価償却率グラフ枠">
          <a:extLst>
            <a:ext uri="{FF2B5EF4-FFF2-40B4-BE49-F238E27FC236}">
              <a16:creationId xmlns="" xmlns:a16="http://schemas.microsoft.com/office/drawing/2014/main" id="{5394AD2D-C802-4D17-9C25-C9D8EA43678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3" name="直線コネクタ 392">
          <a:extLst>
            <a:ext uri="{FF2B5EF4-FFF2-40B4-BE49-F238E27FC236}">
              <a16:creationId xmlns="" xmlns:a16="http://schemas.microsoft.com/office/drawing/2014/main" id="{AAC1AB97-182D-4DBE-A986-21D890B95C61}"/>
            </a:ext>
          </a:extLst>
        </xdr:cNvPr>
        <xdr:cNvCxnSpPr/>
      </xdr:nvCxnSpPr>
      <xdr:spPr>
        <a:xfrm flipV="1">
          <a:off x="14703424" y="5778818"/>
          <a:ext cx="0" cy="136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4" name="【認定こども園・幼稚園・保育所】&#10;有形固定資産減価償却率最小値テキスト">
          <a:extLst>
            <a:ext uri="{FF2B5EF4-FFF2-40B4-BE49-F238E27FC236}">
              <a16:creationId xmlns="" xmlns:a16="http://schemas.microsoft.com/office/drawing/2014/main" id="{5163F2AA-E4B2-4737-A9F3-ADF6CBE8FA46}"/>
            </a:ext>
          </a:extLst>
        </xdr:cNvPr>
        <xdr:cNvSpPr txBox="1"/>
      </xdr:nvSpPr>
      <xdr:spPr>
        <a:xfrm>
          <a:off x="1474216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5" name="直線コネクタ 394">
          <a:extLst>
            <a:ext uri="{FF2B5EF4-FFF2-40B4-BE49-F238E27FC236}">
              <a16:creationId xmlns="" xmlns:a16="http://schemas.microsoft.com/office/drawing/2014/main" id="{F60F1BA9-EA76-4921-878C-4C6204907DEF}"/>
            </a:ext>
          </a:extLst>
        </xdr:cNvPr>
        <xdr:cNvCxnSpPr/>
      </xdr:nvCxnSpPr>
      <xdr:spPr>
        <a:xfrm>
          <a:off x="14611350" y="7145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6" name="【認定こども園・幼稚園・保育所】&#10;有形固定資産減価償却率最大値テキスト">
          <a:extLst>
            <a:ext uri="{FF2B5EF4-FFF2-40B4-BE49-F238E27FC236}">
              <a16:creationId xmlns="" xmlns:a16="http://schemas.microsoft.com/office/drawing/2014/main" id="{D3D9308F-06B9-45A5-B9F1-C54409D3E593}"/>
            </a:ext>
          </a:extLst>
        </xdr:cNvPr>
        <xdr:cNvSpPr txBox="1"/>
      </xdr:nvSpPr>
      <xdr:spPr>
        <a:xfrm>
          <a:off x="14742160" y="555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7" name="直線コネクタ 396">
          <a:extLst>
            <a:ext uri="{FF2B5EF4-FFF2-40B4-BE49-F238E27FC236}">
              <a16:creationId xmlns="" xmlns:a16="http://schemas.microsoft.com/office/drawing/2014/main" id="{21553E3F-D7A2-4B28-A441-8963D43A0FA1}"/>
            </a:ext>
          </a:extLst>
        </xdr:cNvPr>
        <xdr:cNvCxnSpPr/>
      </xdr:nvCxnSpPr>
      <xdr:spPr>
        <a:xfrm>
          <a:off x="14611350" y="5778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8" name="【認定こども園・幼稚園・保育所】&#10;有形固定資産減価償却率平均値テキスト">
          <a:extLst>
            <a:ext uri="{FF2B5EF4-FFF2-40B4-BE49-F238E27FC236}">
              <a16:creationId xmlns="" xmlns:a16="http://schemas.microsoft.com/office/drawing/2014/main" id="{0867AE60-CDF5-43AC-A697-AC14F8C04C2D}"/>
            </a:ext>
          </a:extLst>
        </xdr:cNvPr>
        <xdr:cNvSpPr txBox="1"/>
      </xdr:nvSpPr>
      <xdr:spPr>
        <a:xfrm>
          <a:off x="14742160" y="6270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9" name="フローチャート: 判断 398">
          <a:extLst>
            <a:ext uri="{FF2B5EF4-FFF2-40B4-BE49-F238E27FC236}">
              <a16:creationId xmlns="" xmlns:a16="http://schemas.microsoft.com/office/drawing/2014/main" id="{19CD0D00-5C09-4C17-8903-7BBCE02B4E1A}"/>
            </a:ext>
          </a:extLst>
        </xdr:cNvPr>
        <xdr:cNvSpPr/>
      </xdr:nvSpPr>
      <xdr:spPr>
        <a:xfrm>
          <a:off x="14649450" y="6423342"/>
          <a:ext cx="9779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400" name="フローチャート: 判断 399">
          <a:extLst>
            <a:ext uri="{FF2B5EF4-FFF2-40B4-BE49-F238E27FC236}">
              <a16:creationId xmlns="" xmlns:a16="http://schemas.microsoft.com/office/drawing/2014/main" id="{76A8B0F7-C83F-458A-A9C6-4E654FE84F8C}"/>
            </a:ext>
          </a:extLst>
        </xdr:cNvPr>
        <xdr:cNvSpPr/>
      </xdr:nvSpPr>
      <xdr:spPr>
        <a:xfrm>
          <a:off x="13887450" y="65024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401" name="フローチャート: 判断 400">
          <a:extLst>
            <a:ext uri="{FF2B5EF4-FFF2-40B4-BE49-F238E27FC236}">
              <a16:creationId xmlns="" xmlns:a16="http://schemas.microsoft.com/office/drawing/2014/main" id="{BFAA35CA-C8CD-44F5-9E2A-AF9D5F105AF3}"/>
            </a:ext>
          </a:extLst>
        </xdr:cNvPr>
        <xdr:cNvSpPr/>
      </xdr:nvSpPr>
      <xdr:spPr>
        <a:xfrm>
          <a:off x="13089890" y="646525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2" name="フローチャート: 判断 401">
          <a:extLst>
            <a:ext uri="{FF2B5EF4-FFF2-40B4-BE49-F238E27FC236}">
              <a16:creationId xmlns="" xmlns:a16="http://schemas.microsoft.com/office/drawing/2014/main" id="{297BDE13-4E0B-4A39-A2FF-8D8950D04B95}"/>
            </a:ext>
          </a:extLst>
        </xdr:cNvPr>
        <xdr:cNvSpPr/>
      </xdr:nvSpPr>
      <xdr:spPr>
        <a:xfrm>
          <a:off x="12303760" y="65224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a:extLst>
            <a:ext uri="{FF2B5EF4-FFF2-40B4-BE49-F238E27FC236}">
              <a16:creationId xmlns="" xmlns:a16="http://schemas.microsoft.com/office/drawing/2014/main" id="{92626E5E-37A8-4D55-BA6E-99E9E318BC17}"/>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a:extLst>
            <a:ext uri="{FF2B5EF4-FFF2-40B4-BE49-F238E27FC236}">
              <a16:creationId xmlns="" xmlns:a16="http://schemas.microsoft.com/office/drawing/2014/main" id="{6ADCDA21-599A-4518-ADB0-259EC088515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a:extLst>
            <a:ext uri="{FF2B5EF4-FFF2-40B4-BE49-F238E27FC236}">
              <a16:creationId xmlns="" xmlns:a16="http://schemas.microsoft.com/office/drawing/2014/main" id="{78FABFD7-2473-486E-82D3-B03DFBA2379A}"/>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a:extLst>
            <a:ext uri="{FF2B5EF4-FFF2-40B4-BE49-F238E27FC236}">
              <a16:creationId xmlns="" xmlns:a16="http://schemas.microsoft.com/office/drawing/2014/main" id="{95E4843A-1A37-4545-8D2A-31B85BBF54C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a:extLst>
            <a:ext uri="{FF2B5EF4-FFF2-40B4-BE49-F238E27FC236}">
              <a16:creationId xmlns="" xmlns:a16="http://schemas.microsoft.com/office/drawing/2014/main" id="{3D207851-54B5-49AF-9223-7F9EA5A401F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65405</xdr:rowOff>
    </xdr:from>
    <xdr:to>
      <xdr:col>85</xdr:col>
      <xdr:colOff>177800</xdr:colOff>
      <xdr:row>41</xdr:row>
      <xdr:rowOff>167005</xdr:rowOff>
    </xdr:to>
    <xdr:sp macro="" textlink="">
      <xdr:nvSpPr>
        <xdr:cNvPr id="408" name="楕円 407">
          <a:extLst>
            <a:ext uri="{FF2B5EF4-FFF2-40B4-BE49-F238E27FC236}">
              <a16:creationId xmlns="" xmlns:a16="http://schemas.microsoft.com/office/drawing/2014/main" id="{CF06BCA2-D1BD-4959-B5A3-8BD7C7AEFA6D}"/>
            </a:ext>
          </a:extLst>
        </xdr:cNvPr>
        <xdr:cNvSpPr/>
      </xdr:nvSpPr>
      <xdr:spPr>
        <a:xfrm>
          <a:off x="14649450" y="709295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151782</xdr:rowOff>
    </xdr:from>
    <xdr:ext cx="405111" cy="259045"/>
    <xdr:sp macro="" textlink="">
      <xdr:nvSpPr>
        <xdr:cNvPr id="409" name="【認定こども園・幼稚園・保育所】&#10;有形固定資産減価償却率該当値テキスト">
          <a:extLst>
            <a:ext uri="{FF2B5EF4-FFF2-40B4-BE49-F238E27FC236}">
              <a16:creationId xmlns="" xmlns:a16="http://schemas.microsoft.com/office/drawing/2014/main" id="{A20CB72B-39A5-4D81-A48D-CFDCCD8DE46E}"/>
            </a:ext>
          </a:extLst>
        </xdr:cNvPr>
        <xdr:cNvSpPr txBox="1"/>
      </xdr:nvSpPr>
      <xdr:spPr>
        <a:xfrm>
          <a:off x="14742160" y="700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33972</xdr:rowOff>
    </xdr:from>
    <xdr:to>
      <xdr:col>81</xdr:col>
      <xdr:colOff>101600</xdr:colOff>
      <xdr:row>40</xdr:row>
      <xdr:rowOff>135572</xdr:rowOff>
    </xdr:to>
    <xdr:sp macro="" textlink="">
      <xdr:nvSpPr>
        <xdr:cNvPr id="410" name="楕円 409">
          <a:extLst>
            <a:ext uri="{FF2B5EF4-FFF2-40B4-BE49-F238E27FC236}">
              <a16:creationId xmlns="" xmlns:a16="http://schemas.microsoft.com/office/drawing/2014/main" id="{58CA97F5-6947-4A15-9994-0D9ADEE305D4}"/>
            </a:ext>
          </a:extLst>
        </xdr:cNvPr>
        <xdr:cNvSpPr/>
      </xdr:nvSpPr>
      <xdr:spPr>
        <a:xfrm>
          <a:off x="13887450" y="689006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84772</xdr:rowOff>
    </xdr:from>
    <xdr:to>
      <xdr:col>85</xdr:col>
      <xdr:colOff>127000</xdr:colOff>
      <xdr:row>41</xdr:row>
      <xdr:rowOff>116205</xdr:rowOff>
    </xdr:to>
    <xdr:cxnSp macro="">
      <xdr:nvCxnSpPr>
        <xdr:cNvPr id="411" name="直線コネクタ 410">
          <a:extLst>
            <a:ext uri="{FF2B5EF4-FFF2-40B4-BE49-F238E27FC236}">
              <a16:creationId xmlns="" xmlns:a16="http://schemas.microsoft.com/office/drawing/2014/main" id="{4404828E-65AA-4AFD-B2F4-BE94262A814F}"/>
            </a:ext>
          </a:extLst>
        </xdr:cNvPr>
        <xdr:cNvCxnSpPr/>
      </xdr:nvCxnSpPr>
      <xdr:spPr>
        <a:xfrm>
          <a:off x="13942060" y="6944677"/>
          <a:ext cx="762000" cy="20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151130</xdr:rowOff>
    </xdr:from>
    <xdr:to>
      <xdr:col>76</xdr:col>
      <xdr:colOff>165100</xdr:colOff>
      <xdr:row>40</xdr:row>
      <xdr:rowOff>81280</xdr:rowOff>
    </xdr:to>
    <xdr:sp macro="" textlink="">
      <xdr:nvSpPr>
        <xdr:cNvPr id="412" name="楕円 411">
          <a:extLst>
            <a:ext uri="{FF2B5EF4-FFF2-40B4-BE49-F238E27FC236}">
              <a16:creationId xmlns="" xmlns:a16="http://schemas.microsoft.com/office/drawing/2014/main" id="{BD943376-8EAB-45BE-9648-DBEA0D259F1A}"/>
            </a:ext>
          </a:extLst>
        </xdr:cNvPr>
        <xdr:cNvSpPr/>
      </xdr:nvSpPr>
      <xdr:spPr>
        <a:xfrm>
          <a:off x="13089890" y="68376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30480</xdr:rowOff>
    </xdr:from>
    <xdr:to>
      <xdr:col>81</xdr:col>
      <xdr:colOff>50800</xdr:colOff>
      <xdr:row>40</xdr:row>
      <xdr:rowOff>84772</xdr:rowOff>
    </xdr:to>
    <xdr:cxnSp macro="">
      <xdr:nvCxnSpPr>
        <xdr:cNvPr id="413" name="直線コネクタ 412">
          <a:extLst>
            <a:ext uri="{FF2B5EF4-FFF2-40B4-BE49-F238E27FC236}">
              <a16:creationId xmlns="" xmlns:a16="http://schemas.microsoft.com/office/drawing/2014/main" id="{51C0C43B-70C7-4427-B6DB-70CB2B4D6A80}"/>
            </a:ext>
          </a:extLst>
        </xdr:cNvPr>
        <xdr:cNvCxnSpPr/>
      </xdr:nvCxnSpPr>
      <xdr:spPr>
        <a:xfrm>
          <a:off x="13144500" y="6886575"/>
          <a:ext cx="79756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168275</xdr:rowOff>
    </xdr:from>
    <xdr:to>
      <xdr:col>72</xdr:col>
      <xdr:colOff>38100</xdr:colOff>
      <xdr:row>41</xdr:row>
      <xdr:rowOff>98425</xdr:rowOff>
    </xdr:to>
    <xdr:sp macro="" textlink="">
      <xdr:nvSpPr>
        <xdr:cNvPr id="414" name="楕円 413">
          <a:extLst>
            <a:ext uri="{FF2B5EF4-FFF2-40B4-BE49-F238E27FC236}">
              <a16:creationId xmlns="" xmlns:a16="http://schemas.microsoft.com/office/drawing/2014/main" id="{65BB1728-C7AE-49F1-8607-2E9805DEDC86}"/>
            </a:ext>
          </a:extLst>
        </xdr:cNvPr>
        <xdr:cNvSpPr/>
      </xdr:nvSpPr>
      <xdr:spPr>
        <a:xfrm>
          <a:off x="12303760" y="703008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41</xdr:row>
      <xdr:rowOff>47625</xdr:rowOff>
    </xdr:to>
    <xdr:cxnSp macro="">
      <xdr:nvCxnSpPr>
        <xdr:cNvPr id="415" name="直線コネクタ 414">
          <a:extLst>
            <a:ext uri="{FF2B5EF4-FFF2-40B4-BE49-F238E27FC236}">
              <a16:creationId xmlns="" xmlns:a16="http://schemas.microsoft.com/office/drawing/2014/main" id="{68C0BADA-70F3-4B7B-A02D-B87784EE453E}"/>
            </a:ext>
          </a:extLst>
        </xdr:cNvPr>
        <xdr:cNvCxnSpPr/>
      </xdr:nvCxnSpPr>
      <xdr:spPr>
        <a:xfrm flipV="1">
          <a:off x="12346940" y="6886575"/>
          <a:ext cx="79756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6" name="n_1aveValue【認定こども園・幼稚園・保育所】&#10;有形固定資産減価償却率">
          <a:extLst>
            <a:ext uri="{FF2B5EF4-FFF2-40B4-BE49-F238E27FC236}">
              <a16:creationId xmlns="" xmlns:a16="http://schemas.microsoft.com/office/drawing/2014/main" id="{188AA2E3-9622-4F20-8C53-5B40D5FDA0BF}"/>
            </a:ext>
          </a:extLst>
        </xdr:cNvPr>
        <xdr:cNvSpPr txBox="1"/>
      </xdr:nvSpPr>
      <xdr:spPr>
        <a:xfrm>
          <a:off x="1373823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7" name="n_2aveValue【認定こども園・幼稚園・保育所】&#10;有形固定資産減価償却率">
          <a:extLst>
            <a:ext uri="{FF2B5EF4-FFF2-40B4-BE49-F238E27FC236}">
              <a16:creationId xmlns="" xmlns:a16="http://schemas.microsoft.com/office/drawing/2014/main" id="{21E1E2DE-537A-4996-B6C4-12ABD7CFDF8C}"/>
            </a:ext>
          </a:extLst>
        </xdr:cNvPr>
        <xdr:cNvSpPr txBox="1"/>
      </xdr:nvSpPr>
      <xdr:spPr>
        <a:xfrm>
          <a:off x="12957184" y="623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8" name="n_3aveValue【認定こども園・幼稚園・保育所】&#10;有形固定資産減価償却率">
          <a:extLst>
            <a:ext uri="{FF2B5EF4-FFF2-40B4-BE49-F238E27FC236}">
              <a16:creationId xmlns="" xmlns:a16="http://schemas.microsoft.com/office/drawing/2014/main" id="{8A7A1247-3E57-4188-9129-6D740A4F1BD7}"/>
            </a:ext>
          </a:extLst>
        </xdr:cNvPr>
        <xdr:cNvSpPr txBox="1"/>
      </xdr:nvSpPr>
      <xdr:spPr>
        <a:xfrm>
          <a:off x="12171054" y="629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126699</xdr:rowOff>
    </xdr:from>
    <xdr:ext cx="405111" cy="259045"/>
    <xdr:sp macro="" textlink="">
      <xdr:nvSpPr>
        <xdr:cNvPr id="419" name="n_1mainValue【認定こども園・幼稚園・保育所】&#10;有形固定資産減価償却率">
          <a:extLst>
            <a:ext uri="{FF2B5EF4-FFF2-40B4-BE49-F238E27FC236}">
              <a16:creationId xmlns="" xmlns:a16="http://schemas.microsoft.com/office/drawing/2014/main" id="{3F865242-6C8E-4F54-A7AF-E39BF28055A2}"/>
            </a:ext>
          </a:extLst>
        </xdr:cNvPr>
        <xdr:cNvSpPr txBox="1"/>
      </xdr:nvSpPr>
      <xdr:spPr>
        <a:xfrm>
          <a:off x="13738234" y="698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72407</xdr:rowOff>
    </xdr:from>
    <xdr:ext cx="405111" cy="259045"/>
    <xdr:sp macro="" textlink="">
      <xdr:nvSpPr>
        <xdr:cNvPr id="420" name="n_2mainValue【認定こども園・幼稚園・保育所】&#10;有形固定資産減価償却率">
          <a:extLst>
            <a:ext uri="{FF2B5EF4-FFF2-40B4-BE49-F238E27FC236}">
              <a16:creationId xmlns="" xmlns:a16="http://schemas.microsoft.com/office/drawing/2014/main" id="{CA21BFDC-150A-4DD3-AFC8-E43150045482}"/>
            </a:ext>
          </a:extLst>
        </xdr:cNvPr>
        <xdr:cNvSpPr txBox="1"/>
      </xdr:nvSpPr>
      <xdr:spPr>
        <a:xfrm>
          <a:off x="1295718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89552</xdr:rowOff>
    </xdr:from>
    <xdr:ext cx="405111" cy="259045"/>
    <xdr:sp macro="" textlink="">
      <xdr:nvSpPr>
        <xdr:cNvPr id="421" name="n_3mainValue【認定こども園・幼稚園・保育所】&#10;有形固定資産減価償却率">
          <a:extLst>
            <a:ext uri="{FF2B5EF4-FFF2-40B4-BE49-F238E27FC236}">
              <a16:creationId xmlns="" xmlns:a16="http://schemas.microsoft.com/office/drawing/2014/main" id="{DB3B54FA-1EBB-4601-9434-94B2D2E43B24}"/>
            </a:ext>
          </a:extLst>
        </xdr:cNvPr>
        <xdr:cNvSpPr txBox="1"/>
      </xdr:nvSpPr>
      <xdr:spPr>
        <a:xfrm>
          <a:off x="1217105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a:extLst>
            <a:ext uri="{FF2B5EF4-FFF2-40B4-BE49-F238E27FC236}">
              <a16:creationId xmlns="" xmlns:a16="http://schemas.microsoft.com/office/drawing/2014/main" id="{A2EC3B08-08C0-41A3-AA09-F63BEBDFE4F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a:extLst>
            <a:ext uri="{FF2B5EF4-FFF2-40B4-BE49-F238E27FC236}">
              <a16:creationId xmlns="" xmlns:a16="http://schemas.microsoft.com/office/drawing/2014/main" id="{D2D05EC5-6A08-471E-AFCC-93D7510F58FA}"/>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a:extLst>
            <a:ext uri="{FF2B5EF4-FFF2-40B4-BE49-F238E27FC236}">
              <a16:creationId xmlns="" xmlns:a16="http://schemas.microsoft.com/office/drawing/2014/main" id="{3569223F-03BA-41F8-8464-90844F75C794}"/>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a:extLst>
            <a:ext uri="{FF2B5EF4-FFF2-40B4-BE49-F238E27FC236}">
              <a16:creationId xmlns="" xmlns:a16="http://schemas.microsoft.com/office/drawing/2014/main" id="{F57666BC-1D26-4555-8A04-4CAE82577CC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a:extLst>
            <a:ext uri="{FF2B5EF4-FFF2-40B4-BE49-F238E27FC236}">
              <a16:creationId xmlns="" xmlns:a16="http://schemas.microsoft.com/office/drawing/2014/main" id="{8831265F-150A-4D03-A227-B6B2D9F2CFE9}"/>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a:extLst>
            <a:ext uri="{FF2B5EF4-FFF2-40B4-BE49-F238E27FC236}">
              <a16:creationId xmlns="" xmlns:a16="http://schemas.microsoft.com/office/drawing/2014/main" id="{8A39B4DC-FBB9-4E19-BEF3-E1495E68BC2B}"/>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a:extLst>
            <a:ext uri="{FF2B5EF4-FFF2-40B4-BE49-F238E27FC236}">
              <a16:creationId xmlns="" xmlns:a16="http://schemas.microsoft.com/office/drawing/2014/main" id="{CB421552-343E-4D0E-BF7C-B72E87EC983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a:extLst>
            <a:ext uri="{FF2B5EF4-FFF2-40B4-BE49-F238E27FC236}">
              <a16:creationId xmlns="" xmlns:a16="http://schemas.microsoft.com/office/drawing/2014/main" id="{74D69523-2082-4BD5-8019-867BFBEE7A2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a:extLst>
            <a:ext uri="{FF2B5EF4-FFF2-40B4-BE49-F238E27FC236}">
              <a16:creationId xmlns="" xmlns:a16="http://schemas.microsoft.com/office/drawing/2014/main" id="{2F0BB7AB-F37D-463E-A2DC-78E453392B92}"/>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a:extLst>
            <a:ext uri="{FF2B5EF4-FFF2-40B4-BE49-F238E27FC236}">
              <a16:creationId xmlns="" xmlns:a16="http://schemas.microsoft.com/office/drawing/2014/main" id="{ED9ACEDF-14E9-43E8-825D-DC3DD9CD1CD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a:extLst>
            <a:ext uri="{FF2B5EF4-FFF2-40B4-BE49-F238E27FC236}">
              <a16:creationId xmlns="" xmlns:a16="http://schemas.microsoft.com/office/drawing/2014/main" id="{7470D960-CA0D-4287-9486-E1F0E7510564}"/>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3" name="テキスト ボックス 432">
          <a:extLst>
            <a:ext uri="{FF2B5EF4-FFF2-40B4-BE49-F238E27FC236}">
              <a16:creationId xmlns="" xmlns:a16="http://schemas.microsoft.com/office/drawing/2014/main" id="{2A78EFC8-1DA2-4C88-8753-21F928136965}"/>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a:extLst>
            <a:ext uri="{FF2B5EF4-FFF2-40B4-BE49-F238E27FC236}">
              <a16:creationId xmlns="" xmlns:a16="http://schemas.microsoft.com/office/drawing/2014/main" id="{E5D2691E-3655-4282-A4CB-20984ECE01E9}"/>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5" name="テキスト ボックス 434">
          <a:extLst>
            <a:ext uri="{FF2B5EF4-FFF2-40B4-BE49-F238E27FC236}">
              <a16:creationId xmlns="" xmlns:a16="http://schemas.microsoft.com/office/drawing/2014/main" id="{F6C352EB-3B9E-4475-ADA7-669AD7D37958}"/>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a:extLst>
            <a:ext uri="{FF2B5EF4-FFF2-40B4-BE49-F238E27FC236}">
              <a16:creationId xmlns="" xmlns:a16="http://schemas.microsoft.com/office/drawing/2014/main" id="{23F590C4-DF4D-4573-97E6-B2C1342E389F}"/>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7" name="テキスト ボックス 436">
          <a:extLst>
            <a:ext uri="{FF2B5EF4-FFF2-40B4-BE49-F238E27FC236}">
              <a16:creationId xmlns="" xmlns:a16="http://schemas.microsoft.com/office/drawing/2014/main" id="{D94889AB-2E95-4DC1-88D8-0735987744AD}"/>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a:extLst>
            <a:ext uri="{FF2B5EF4-FFF2-40B4-BE49-F238E27FC236}">
              <a16:creationId xmlns="" xmlns:a16="http://schemas.microsoft.com/office/drawing/2014/main" id="{74D0C037-0D49-4AE2-BBA4-DA4A266FA72C}"/>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9" name="テキスト ボックス 438">
          <a:extLst>
            <a:ext uri="{FF2B5EF4-FFF2-40B4-BE49-F238E27FC236}">
              <a16:creationId xmlns="" xmlns:a16="http://schemas.microsoft.com/office/drawing/2014/main" id="{00542373-E84A-4147-AC9F-86DA90C532A8}"/>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a:extLst>
            <a:ext uri="{FF2B5EF4-FFF2-40B4-BE49-F238E27FC236}">
              <a16:creationId xmlns="" xmlns:a16="http://schemas.microsoft.com/office/drawing/2014/main" id="{CC5601A6-D21E-454F-86F1-428AA23A1CF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1" name="テキスト ボックス 440">
          <a:extLst>
            <a:ext uri="{FF2B5EF4-FFF2-40B4-BE49-F238E27FC236}">
              <a16:creationId xmlns="" xmlns:a16="http://schemas.microsoft.com/office/drawing/2014/main" id="{8DD73A06-DD38-4E22-B584-A2A84D5B4F0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認定こども園・幼稚園・保育所】&#10;一人当たり面積グラフ枠">
          <a:extLst>
            <a:ext uri="{FF2B5EF4-FFF2-40B4-BE49-F238E27FC236}">
              <a16:creationId xmlns="" xmlns:a16="http://schemas.microsoft.com/office/drawing/2014/main" id="{2B972307-C576-4329-B570-490D66C0B62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3" name="直線コネクタ 442">
          <a:extLst>
            <a:ext uri="{FF2B5EF4-FFF2-40B4-BE49-F238E27FC236}">
              <a16:creationId xmlns="" xmlns:a16="http://schemas.microsoft.com/office/drawing/2014/main" id="{4747F84F-EBB2-45CF-A87A-594D0E3BC891}"/>
            </a:ext>
          </a:extLst>
        </xdr:cNvPr>
        <xdr:cNvCxnSpPr/>
      </xdr:nvCxnSpPr>
      <xdr:spPr>
        <a:xfrm flipV="1">
          <a:off x="19947254" y="6068187"/>
          <a:ext cx="0" cy="103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4" name="【認定こども園・幼稚園・保育所】&#10;一人当たり面積最小値テキスト">
          <a:extLst>
            <a:ext uri="{FF2B5EF4-FFF2-40B4-BE49-F238E27FC236}">
              <a16:creationId xmlns="" xmlns:a16="http://schemas.microsoft.com/office/drawing/2014/main" id="{BBFAF26F-EA83-4912-81FC-425DF008C10A}"/>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5" name="直線コネクタ 444">
          <a:extLst>
            <a:ext uri="{FF2B5EF4-FFF2-40B4-BE49-F238E27FC236}">
              <a16:creationId xmlns="" xmlns:a16="http://schemas.microsoft.com/office/drawing/2014/main" id="{9C44D4E7-905C-49D7-9B95-3FFDCE0C50FF}"/>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6" name="【認定こども園・幼稚園・保育所】&#10;一人当たり面積最大値テキスト">
          <a:extLst>
            <a:ext uri="{FF2B5EF4-FFF2-40B4-BE49-F238E27FC236}">
              <a16:creationId xmlns="" xmlns:a16="http://schemas.microsoft.com/office/drawing/2014/main" id="{B65C0E8F-DEAB-4AB3-8526-87D3D1BA7248}"/>
            </a:ext>
          </a:extLst>
        </xdr:cNvPr>
        <xdr:cNvSpPr txBox="1"/>
      </xdr:nvSpPr>
      <xdr:spPr>
        <a:xfrm>
          <a:off x="19985990" y="58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7" name="直線コネクタ 446">
          <a:extLst>
            <a:ext uri="{FF2B5EF4-FFF2-40B4-BE49-F238E27FC236}">
              <a16:creationId xmlns="" xmlns:a16="http://schemas.microsoft.com/office/drawing/2014/main" id="{4687E778-2BD1-4B6A-9B27-2183ED9B6DA3}"/>
            </a:ext>
          </a:extLst>
        </xdr:cNvPr>
        <xdr:cNvCxnSpPr/>
      </xdr:nvCxnSpPr>
      <xdr:spPr>
        <a:xfrm>
          <a:off x="19885660" y="6068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8" name="【認定こども園・幼稚園・保育所】&#10;一人当たり面積平均値テキスト">
          <a:extLst>
            <a:ext uri="{FF2B5EF4-FFF2-40B4-BE49-F238E27FC236}">
              <a16:creationId xmlns="" xmlns:a16="http://schemas.microsoft.com/office/drawing/2014/main" id="{2F4D73E8-918F-45EE-9B4C-E5B293117E9E}"/>
            </a:ext>
          </a:extLst>
        </xdr:cNvPr>
        <xdr:cNvSpPr txBox="1"/>
      </xdr:nvSpPr>
      <xdr:spPr>
        <a:xfrm>
          <a:off x="19985990" y="6623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9" name="フローチャート: 判断 448">
          <a:extLst>
            <a:ext uri="{FF2B5EF4-FFF2-40B4-BE49-F238E27FC236}">
              <a16:creationId xmlns="" xmlns:a16="http://schemas.microsoft.com/office/drawing/2014/main" id="{F00AB7B8-12ED-4A87-A413-6D574662DCF0}"/>
            </a:ext>
          </a:extLst>
        </xdr:cNvPr>
        <xdr:cNvSpPr/>
      </xdr:nvSpPr>
      <xdr:spPr>
        <a:xfrm>
          <a:off x="19904710" y="677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50" name="フローチャート: 判断 449">
          <a:extLst>
            <a:ext uri="{FF2B5EF4-FFF2-40B4-BE49-F238E27FC236}">
              <a16:creationId xmlns="" xmlns:a16="http://schemas.microsoft.com/office/drawing/2014/main" id="{F8CD2417-3A33-4153-92E9-8D9CAF1E50EA}"/>
            </a:ext>
          </a:extLst>
        </xdr:cNvPr>
        <xdr:cNvSpPr/>
      </xdr:nvSpPr>
      <xdr:spPr>
        <a:xfrm>
          <a:off x="19161760" y="67409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51" name="フローチャート: 判断 450">
          <a:extLst>
            <a:ext uri="{FF2B5EF4-FFF2-40B4-BE49-F238E27FC236}">
              <a16:creationId xmlns="" xmlns:a16="http://schemas.microsoft.com/office/drawing/2014/main" id="{F6367FFB-8756-4E11-86C8-63077E750179}"/>
            </a:ext>
          </a:extLst>
        </xdr:cNvPr>
        <xdr:cNvSpPr/>
      </xdr:nvSpPr>
      <xdr:spPr>
        <a:xfrm>
          <a:off x="18345150" y="674547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2" name="フローチャート: 判断 451">
          <a:extLst>
            <a:ext uri="{FF2B5EF4-FFF2-40B4-BE49-F238E27FC236}">
              <a16:creationId xmlns="" xmlns:a16="http://schemas.microsoft.com/office/drawing/2014/main" id="{F5148288-C674-4E24-93CE-E9CF1850A1F3}"/>
            </a:ext>
          </a:extLst>
        </xdr:cNvPr>
        <xdr:cNvSpPr/>
      </xdr:nvSpPr>
      <xdr:spPr>
        <a:xfrm>
          <a:off x="17547590" y="671233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C8364423-6959-4DAF-B380-1903F2A6F73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B5660375-4D8E-4073-9424-E0AA31F31F85}"/>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36E7C7E9-E3D1-464C-B3D5-2ABFFA97DD4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184F5AA0-B0B1-463A-A35B-CACD9F5D252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 xmlns:a16="http://schemas.microsoft.com/office/drawing/2014/main" id="{73DDC2A1-81B0-43E9-AB5C-05BB780AE7F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103124</xdr:rowOff>
    </xdr:from>
    <xdr:to>
      <xdr:col>116</xdr:col>
      <xdr:colOff>114300</xdr:colOff>
      <xdr:row>41</xdr:row>
      <xdr:rowOff>33274</xdr:rowOff>
    </xdr:to>
    <xdr:sp macro="" textlink="">
      <xdr:nvSpPr>
        <xdr:cNvPr id="458" name="楕円 457">
          <a:extLst>
            <a:ext uri="{FF2B5EF4-FFF2-40B4-BE49-F238E27FC236}">
              <a16:creationId xmlns="" xmlns:a16="http://schemas.microsoft.com/office/drawing/2014/main" id="{3C891D1A-ECB2-49FA-94BB-50B1E5DAC77A}"/>
            </a:ext>
          </a:extLst>
        </xdr:cNvPr>
        <xdr:cNvSpPr/>
      </xdr:nvSpPr>
      <xdr:spPr>
        <a:xfrm>
          <a:off x="19904710" y="69592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18051</xdr:rowOff>
    </xdr:from>
    <xdr:ext cx="469744" cy="259045"/>
    <xdr:sp macro="" textlink="">
      <xdr:nvSpPr>
        <xdr:cNvPr id="459" name="【認定こども園・幼稚園・保育所】&#10;一人当たり面積該当値テキスト">
          <a:extLst>
            <a:ext uri="{FF2B5EF4-FFF2-40B4-BE49-F238E27FC236}">
              <a16:creationId xmlns="" xmlns:a16="http://schemas.microsoft.com/office/drawing/2014/main" id="{723A77BC-C660-4135-98F3-57357758F837}"/>
            </a:ext>
          </a:extLst>
        </xdr:cNvPr>
        <xdr:cNvSpPr txBox="1"/>
      </xdr:nvSpPr>
      <xdr:spPr>
        <a:xfrm>
          <a:off x="19985990" y="687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130556</xdr:rowOff>
    </xdr:from>
    <xdr:to>
      <xdr:col>112</xdr:col>
      <xdr:colOff>38100</xdr:colOff>
      <xdr:row>41</xdr:row>
      <xdr:rowOff>60706</xdr:rowOff>
    </xdr:to>
    <xdr:sp macro="" textlink="">
      <xdr:nvSpPr>
        <xdr:cNvPr id="460" name="楕円 459">
          <a:extLst>
            <a:ext uri="{FF2B5EF4-FFF2-40B4-BE49-F238E27FC236}">
              <a16:creationId xmlns="" xmlns:a16="http://schemas.microsoft.com/office/drawing/2014/main" id="{8A7850E4-4A31-43D7-BBD7-10C0942621AA}"/>
            </a:ext>
          </a:extLst>
        </xdr:cNvPr>
        <xdr:cNvSpPr/>
      </xdr:nvSpPr>
      <xdr:spPr>
        <a:xfrm>
          <a:off x="19161760" y="699236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153924</xdr:rowOff>
    </xdr:from>
    <xdr:to>
      <xdr:col>116</xdr:col>
      <xdr:colOff>63500</xdr:colOff>
      <xdr:row>41</xdr:row>
      <xdr:rowOff>9906</xdr:rowOff>
    </xdr:to>
    <xdr:cxnSp macro="">
      <xdr:nvCxnSpPr>
        <xdr:cNvPr id="461" name="直線コネクタ 460">
          <a:extLst>
            <a:ext uri="{FF2B5EF4-FFF2-40B4-BE49-F238E27FC236}">
              <a16:creationId xmlns="" xmlns:a16="http://schemas.microsoft.com/office/drawing/2014/main" id="{EF2C3F6D-BE54-4EF5-A377-B97D63F41632}"/>
            </a:ext>
          </a:extLst>
        </xdr:cNvPr>
        <xdr:cNvCxnSpPr/>
      </xdr:nvCxnSpPr>
      <xdr:spPr>
        <a:xfrm flipV="1">
          <a:off x="19204940" y="7011924"/>
          <a:ext cx="74295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62" name="楕円 461">
          <a:extLst>
            <a:ext uri="{FF2B5EF4-FFF2-40B4-BE49-F238E27FC236}">
              <a16:creationId xmlns="" xmlns:a16="http://schemas.microsoft.com/office/drawing/2014/main" id="{13085433-F830-4198-9841-1D5321B95360}"/>
            </a:ext>
          </a:extLst>
        </xdr:cNvPr>
        <xdr:cNvSpPr/>
      </xdr:nvSpPr>
      <xdr:spPr>
        <a:xfrm>
          <a:off x="18345150" y="69813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9906</xdr:rowOff>
    </xdr:to>
    <xdr:cxnSp macro="">
      <xdr:nvCxnSpPr>
        <xdr:cNvPr id="463" name="直線コネクタ 462">
          <a:extLst>
            <a:ext uri="{FF2B5EF4-FFF2-40B4-BE49-F238E27FC236}">
              <a16:creationId xmlns="" xmlns:a16="http://schemas.microsoft.com/office/drawing/2014/main" id="{CC5CF112-0642-4575-8BFD-9F1C895F6433}"/>
            </a:ext>
          </a:extLst>
        </xdr:cNvPr>
        <xdr:cNvCxnSpPr/>
      </xdr:nvCxnSpPr>
      <xdr:spPr>
        <a:xfrm>
          <a:off x="18399760" y="7030212"/>
          <a:ext cx="80518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130556</xdr:rowOff>
    </xdr:from>
    <xdr:to>
      <xdr:col>102</xdr:col>
      <xdr:colOff>165100</xdr:colOff>
      <xdr:row>41</xdr:row>
      <xdr:rowOff>60706</xdr:rowOff>
    </xdr:to>
    <xdr:sp macro="" textlink="">
      <xdr:nvSpPr>
        <xdr:cNvPr id="464" name="楕円 463">
          <a:extLst>
            <a:ext uri="{FF2B5EF4-FFF2-40B4-BE49-F238E27FC236}">
              <a16:creationId xmlns="" xmlns:a16="http://schemas.microsoft.com/office/drawing/2014/main" id="{1B9C404E-5406-4401-BD4A-B0832FE206F7}"/>
            </a:ext>
          </a:extLst>
        </xdr:cNvPr>
        <xdr:cNvSpPr/>
      </xdr:nvSpPr>
      <xdr:spPr>
        <a:xfrm>
          <a:off x="17547590" y="69923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xdr:rowOff>
    </xdr:from>
    <xdr:to>
      <xdr:col>107</xdr:col>
      <xdr:colOff>50800</xdr:colOff>
      <xdr:row>41</xdr:row>
      <xdr:rowOff>9906</xdr:rowOff>
    </xdr:to>
    <xdr:cxnSp macro="">
      <xdr:nvCxnSpPr>
        <xdr:cNvPr id="465" name="直線コネクタ 464">
          <a:extLst>
            <a:ext uri="{FF2B5EF4-FFF2-40B4-BE49-F238E27FC236}">
              <a16:creationId xmlns="" xmlns:a16="http://schemas.microsoft.com/office/drawing/2014/main" id="{E2068702-A294-4EC6-8D65-D609DF89E7D4}"/>
            </a:ext>
          </a:extLst>
        </xdr:cNvPr>
        <xdr:cNvCxnSpPr/>
      </xdr:nvCxnSpPr>
      <xdr:spPr>
        <a:xfrm flipV="1">
          <a:off x="17602200" y="7030212"/>
          <a:ext cx="79756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6" name="n_1aveValue【認定こども園・幼稚園・保育所】&#10;一人当たり面積">
          <a:extLst>
            <a:ext uri="{FF2B5EF4-FFF2-40B4-BE49-F238E27FC236}">
              <a16:creationId xmlns="" xmlns:a16="http://schemas.microsoft.com/office/drawing/2014/main" id="{811EAF49-930A-4E04-BEA8-BEA34056038C}"/>
            </a:ext>
          </a:extLst>
        </xdr:cNvPr>
        <xdr:cNvSpPr txBox="1"/>
      </xdr:nvSpPr>
      <xdr:spPr>
        <a:xfrm>
          <a:off x="18982132"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7" name="n_2aveValue【認定こども園・幼稚園・保育所】&#10;一人当たり面積">
          <a:extLst>
            <a:ext uri="{FF2B5EF4-FFF2-40B4-BE49-F238E27FC236}">
              <a16:creationId xmlns="" xmlns:a16="http://schemas.microsoft.com/office/drawing/2014/main" id="{3D0D0F9F-8560-42A7-9D63-7976C0A8FC6C}"/>
            </a:ext>
          </a:extLst>
        </xdr:cNvPr>
        <xdr:cNvSpPr txBox="1"/>
      </xdr:nvSpPr>
      <xdr:spPr>
        <a:xfrm>
          <a:off x="18182032"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8" name="n_3aveValue【認定こども園・幼稚園・保育所】&#10;一人当たり面積">
          <a:extLst>
            <a:ext uri="{FF2B5EF4-FFF2-40B4-BE49-F238E27FC236}">
              <a16:creationId xmlns="" xmlns:a16="http://schemas.microsoft.com/office/drawing/2014/main" id="{B653E6F8-0619-4513-B1EA-651BDE13D0BD}"/>
            </a:ext>
          </a:extLst>
        </xdr:cNvPr>
        <xdr:cNvSpPr txBox="1"/>
      </xdr:nvSpPr>
      <xdr:spPr>
        <a:xfrm>
          <a:off x="17384472"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51833</xdr:rowOff>
    </xdr:from>
    <xdr:ext cx="469744" cy="259045"/>
    <xdr:sp macro="" textlink="">
      <xdr:nvSpPr>
        <xdr:cNvPr id="469" name="n_1mainValue【認定こども園・幼稚園・保育所】&#10;一人当たり面積">
          <a:extLst>
            <a:ext uri="{FF2B5EF4-FFF2-40B4-BE49-F238E27FC236}">
              <a16:creationId xmlns="" xmlns:a16="http://schemas.microsoft.com/office/drawing/2014/main" id="{04B08A28-7759-4207-A8EF-216D7CBAEDC8}"/>
            </a:ext>
          </a:extLst>
        </xdr:cNvPr>
        <xdr:cNvSpPr txBox="1"/>
      </xdr:nvSpPr>
      <xdr:spPr>
        <a:xfrm>
          <a:off x="18982132" y="70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470" name="n_2mainValue【認定こども園・幼稚園・保育所】&#10;一人当たり面積">
          <a:extLst>
            <a:ext uri="{FF2B5EF4-FFF2-40B4-BE49-F238E27FC236}">
              <a16:creationId xmlns="" xmlns:a16="http://schemas.microsoft.com/office/drawing/2014/main" id="{92C1A435-3BC6-4F85-AF84-18A133E98D14}"/>
            </a:ext>
          </a:extLst>
        </xdr:cNvPr>
        <xdr:cNvSpPr txBox="1"/>
      </xdr:nvSpPr>
      <xdr:spPr>
        <a:xfrm>
          <a:off x="18182032" y="70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51833</xdr:rowOff>
    </xdr:from>
    <xdr:ext cx="469744" cy="259045"/>
    <xdr:sp macro="" textlink="">
      <xdr:nvSpPr>
        <xdr:cNvPr id="471" name="n_3mainValue【認定こども園・幼稚園・保育所】&#10;一人当たり面積">
          <a:extLst>
            <a:ext uri="{FF2B5EF4-FFF2-40B4-BE49-F238E27FC236}">
              <a16:creationId xmlns="" xmlns:a16="http://schemas.microsoft.com/office/drawing/2014/main" id="{DDA2A91F-98F0-4ADE-82AC-61531889F30C}"/>
            </a:ext>
          </a:extLst>
        </xdr:cNvPr>
        <xdr:cNvSpPr txBox="1"/>
      </xdr:nvSpPr>
      <xdr:spPr>
        <a:xfrm>
          <a:off x="17384472" y="70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 xmlns:a16="http://schemas.microsoft.com/office/drawing/2014/main" id="{CC205747-A822-4469-85B4-006D5257610D}"/>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 xmlns:a16="http://schemas.microsoft.com/office/drawing/2014/main" id="{4DF89444-46C1-4ED6-9601-85C0C6AB96B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 xmlns:a16="http://schemas.microsoft.com/office/drawing/2014/main" id="{00C450DB-CD1E-46EB-AF03-CD9FCCA932C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 xmlns:a16="http://schemas.microsoft.com/office/drawing/2014/main" id="{32DD42FC-0037-476F-89DA-70670519BB4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 xmlns:a16="http://schemas.microsoft.com/office/drawing/2014/main" id="{02765966-27A5-4B3D-81BD-2E59E4B00D9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 xmlns:a16="http://schemas.microsoft.com/office/drawing/2014/main" id="{06D4AC00-F64C-4B6F-AA16-6DAA84C766E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 xmlns:a16="http://schemas.microsoft.com/office/drawing/2014/main" id="{044FE516-0A8E-4D7F-B86B-8B1495DD633D}"/>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 xmlns:a16="http://schemas.microsoft.com/office/drawing/2014/main" id="{41EAA0DC-9DC3-4BF6-B086-1133A3E43AB4}"/>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 xmlns:a16="http://schemas.microsoft.com/office/drawing/2014/main" id="{22623A5C-891A-433A-9FB0-1AAE758736E0}"/>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 xmlns:a16="http://schemas.microsoft.com/office/drawing/2014/main" id="{DF07EDFB-FE39-4FDC-88DD-81F99BA6AA7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2" name="テキスト ボックス 481">
          <a:extLst>
            <a:ext uri="{FF2B5EF4-FFF2-40B4-BE49-F238E27FC236}">
              <a16:creationId xmlns="" xmlns:a16="http://schemas.microsoft.com/office/drawing/2014/main" id="{D3DEA8A6-3623-4B7A-BDC9-2CD2CD998A48}"/>
            </a:ext>
          </a:extLst>
        </xdr:cNvPr>
        <xdr:cNvSpPr txBox="1"/>
      </xdr:nvSpPr>
      <xdr:spPr>
        <a:xfrm>
          <a:off x="10842791" y="1128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a:extLst>
            <a:ext uri="{FF2B5EF4-FFF2-40B4-BE49-F238E27FC236}">
              <a16:creationId xmlns="" xmlns:a16="http://schemas.microsoft.com/office/drawing/2014/main" id="{5965F012-FB1A-434E-AC2B-88F1AB94E44A}"/>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a:extLst>
            <a:ext uri="{FF2B5EF4-FFF2-40B4-BE49-F238E27FC236}">
              <a16:creationId xmlns="" xmlns:a16="http://schemas.microsoft.com/office/drawing/2014/main" id="{4154B1FC-1818-4195-ACEB-EB5BD2607B71}"/>
            </a:ext>
          </a:extLst>
        </xdr:cNvPr>
        <xdr:cNvSpPr txBox="1"/>
      </xdr:nvSpPr>
      <xdr:spPr>
        <a:xfrm>
          <a:off x="10842791" y="1096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a:extLst>
            <a:ext uri="{FF2B5EF4-FFF2-40B4-BE49-F238E27FC236}">
              <a16:creationId xmlns="" xmlns:a16="http://schemas.microsoft.com/office/drawing/2014/main" id="{1D243628-1EFD-4827-96CB-E56F01D8B90A}"/>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a:extLst>
            <a:ext uri="{FF2B5EF4-FFF2-40B4-BE49-F238E27FC236}">
              <a16:creationId xmlns="" xmlns:a16="http://schemas.microsoft.com/office/drawing/2014/main" id="{9F2E3A02-3CD7-4FD3-884A-C05D78FC94A3}"/>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a:extLst>
            <a:ext uri="{FF2B5EF4-FFF2-40B4-BE49-F238E27FC236}">
              <a16:creationId xmlns="" xmlns:a16="http://schemas.microsoft.com/office/drawing/2014/main" id="{FD398F23-A1FF-43A9-B83F-A9C8032118E4}"/>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a:extLst>
            <a:ext uri="{FF2B5EF4-FFF2-40B4-BE49-F238E27FC236}">
              <a16:creationId xmlns="" xmlns:a16="http://schemas.microsoft.com/office/drawing/2014/main" id="{56CC70F0-218E-428D-A770-84B98E20AEA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a:extLst>
            <a:ext uri="{FF2B5EF4-FFF2-40B4-BE49-F238E27FC236}">
              <a16:creationId xmlns="" xmlns:a16="http://schemas.microsoft.com/office/drawing/2014/main" id="{B2C491ED-52DD-4275-9851-679F8AD0955B}"/>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a:extLst>
            <a:ext uri="{FF2B5EF4-FFF2-40B4-BE49-F238E27FC236}">
              <a16:creationId xmlns="" xmlns:a16="http://schemas.microsoft.com/office/drawing/2014/main" id="{9C5458B0-C67A-459A-8235-0F359A428BBC}"/>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a:extLst>
            <a:ext uri="{FF2B5EF4-FFF2-40B4-BE49-F238E27FC236}">
              <a16:creationId xmlns="" xmlns:a16="http://schemas.microsoft.com/office/drawing/2014/main" id="{DD4F4D99-F1E0-4E49-8ECF-C26C98D264F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a:extLst>
            <a:ext uri="{FF2B5EF4-FFF2-40B4-BE49-F238E27FC236}">
              <a16:creationId xmlns="" xmlns:a16="http://schemas.microsoft.com/office/drawing/2014/main" id="{7669019F-12B7-45A4-81C3-4D3B79DA4BD7}"/>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a:extLst>
            <a:ext uri="{FF2B5EF4-FFF2-40B4-BE49-F238E27FC236}">
              <a16:creationId xmlns="" xmlns:a16="http://schemas.microsoft.com/office/drawing/2014/main" id="{4E7668BE-4F11-478C-B6CB-FB3732CE22B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a:extLst>
            <a:ext uri="{FF2B5EF4-FFF2-40B4-BE49-F238E27FC236}">
              <a16:creationId xmlns="" xmlns:a16="http://schemas.microsoft.com/office/drawing/2014/main" id="{A4204EA2-AFA5-48C8-BBC8-EA689328DB42}"/>
            </a:ext>
          </a:extLst>
        </xdr:cNvPr>
        <xdr:cNvSpPr txBox="1"/>
      </xdr:nvSpPr>
      <xdr:spPr>
        <a:xfrm>
          <a:off x="10842791" y="932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 xmlns:a16="http://schemas.microsoft.com/office/drawing/2014/main" id="{8A5D1EDD-6367-4947-A46A-43742F2F061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a:extLst>
            <a:ext uri="{FF2B5EF4-FFF2-40B4-BE49-F238E27FC236}">
              <a16:creationId xmlns="" xmlns:a16="http://schemas.microsoft.com/office/drawing/2014/main" id="{5041D695-B08B-4C80-9126-B4178BD3C797}"/>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 xmlns:a16="http://schemas.microsoft.com/office/drawing/2014/main" id="{A2E96EB8-FF86-4D22-844C-E89D7A0A2EF5}"/>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130628</xdr:rowOff>
    </xdr:from>
    <xdr:to>
      <xdr:col>85</xdr:col>
      <xdr:colOff>126364</xdr:colOff>
      <xdr:row>62</xdr:row>
      <xdr:rowOff>78377</xdr:rowOff>
    </xdr:to>
    <xdr:cxnSp macro="">
      <xdr:nvCxnSpPr>
        <xdr:cNvPr id="498" name="直線コネクタ 497">
          <a:extLst>
            <a:ext uri="{FF2B5EF4-FFF2-40B4-BE49-F238E27FC236}">
              <a16:creationId xmlns="" xmlns:a16="http://schemas.microsoft.com/office/drawing/2014/main" id="{C7CE8C51-9A64-4B8A-A833-C4B41D88D576}"/>
            </a:ext>
          </a:extLst>
        </xdr:cNvPr>
        <xdr:cNvCxnSpPr/>
      </xdr:nvCxnSpPr>
      <xdr:spPr>
        <a:xfrm flipV="1">
          <a:off x="14703424" y="9392738"/>
          <a:ext cx="0" cy="131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82204</xdr:rowOff>
    </xdr:from>
    <xdr:ext cx="405111" cy="259045"/>
    <xdr:sp macro="" textlink="">
      <xdr:nvSpPr>
        <xdr:cNvPr id="499" name="【学校施設】&#10;有形固定資産減価償却率最小値テキスト">
          <a:extLst>
            <a:ext uri="{FF2B5EF4-FFF2-40B4-BE49-F238E27FC236}">
              <a16:creationId xmlns="" xmlns:a16="http://schemas.microsoft.com/office/drawing/2014/main" id="{2430C01C-D50B-46E0-B5E6-5DF27E67706E}"/>
            </a:ext>
          </a:extLst>
        </xdr:cNvPr>
        <xdr:cNvSpPr txBox="1"/>
      </xdr:nvSpPr>
      <xdr:spPr>
        <a:xfrm>
          <a:off x="14742160" y="107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78377</xdr:rowOff>
    </xdr:from>
    <xdr:to>
      <xdr:col>86</xdr:col>
      <xdr:colOff>25400</xdr:colOff>
      <xdr:row>62</xdr:row>
      <xdr:rowOff>78377</xdr:rowOff>
    </xdr:to>
    <xdr:cxnSp macro="">
      <xdr:nvCxnSpPr>
        <xdr:cNvPr id="500" name="直線コネクタ 499">
          <a:extLst>
            <a:ext uri="{FF2B5EF4-FFF2-40B4-BE49-F238E27FC236}">
              <a16:creationId xmlns="" xmlns:a16="http://schemas.microsoft.com/office/drawing/2014/main" id="{559213CF-437F-426A-8A91-782B6CFA114B}"/>
            </a:ext>
          </a:extLst>
        </xdr:cNvPr>
        <xdr:cNvCxnSpPr/>
      </xdr:nvCxnSpPr>
      <xdr:spPr>
        <a:xfrm>
          <a:off x="14611350" y="10708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77305</xdr:rowOff>
    </xdr:from>
    <xdr:ext cx="405111" cy="259045"/>
    <xdr:sp macro="" textlink="">
      <xdr:nvSpPr>
        <xdr:cNvPr id="501" name="【学校施設】&#10;有形固定資産減価償却率最大値テキスト">
          <a:extLst>
            <a:ext uri="{FF2B5EF4-FFF2-40B4-BE49-F238E27FC236}">
              <a16:creationId xmlns="" xmlns:a16="http://schemas.microsoft.com/office/drawing/2014/main" id="{A0C9AA05-AAC1-4DD8-9C0B-06EF8761A2CE}"/>
            </a:ext>
          </a:extLst>
        </xdr:cNvPr>
        <xdr:cNvSpPr txBox="1"/>
      </xdr:nvSpPr>
      <xdr:spPr>
        <a:xfrm>
          <a:off x="14742160" y="9164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130628</xdr:rowOff>
    </xdr:from>
    <xdr:to>
      <xdr:col>86</xdr:col>
      <xdr:colOff>25400</xdr:colOff>
      <xdr:row>54</xdr:row>
      <xdr:rowOff>130628</xdr:rowOff>
    </xdr:to>
    <xdr:cxnSp macro="">
      <xdr:nvCxnSpPr>
        <xdr:cNvPr id="502" name="直線コネクタ 501">
          <a:extLst>
            <a:ext uri="{FF2B5EF4-FFF2-40B4-BE49-F238E27FC236}">
              <a16:creationId xmlns="" xmlns:a16="http://schemas.microsoft.com/office/drawing/2014/main" id="{F4090E49-29E9-4A99-8B4B-56F402BA15D5}"/>
            </a:ext>
          </a:extLst>
        </xdr:cNvPr>
        <xdr:cNvCxnSpPr/>
      </xdr:nvCxnSpPr>
      <xdr:spPr>
        <a:xfrm>
          <a:off x="14611350" y="93927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163121</xdr:rowOff>
    </xdr:from>
    <xdr:ext cx="405111" cy="259045"/>
    <xdr:sp macro="" textlink="">
      <xdr:nvSpPr>
        <xdr:cNvPr id="503" name="【学校施設】&#10;有形固定資産減価償却率平均値テキスト">
          <a:extLst>
            <a:ext uri="{FF2B5EF4-FFF2-40B4-BE49-F238E27FC236}">
              <a16:creationId xmlns="" xmlns:a16="http://schemas.microsoft.com/office/drawing/2014/main" id="{FE6D08C9-B55B-45CF-82FE-981CEDAF7B24}"/>
            </a:ext>
          </a:extLst>
        </xdr:cNvPr>
        <xdr:cNvSpPr txBox="1"/>
      </xdr:nvSpPr>
      <xdr:spPr>
        <a:xfrm>
          <a:off x="14742160" y="9766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504" name="フローチャート: 判断 503">
          <a:extLst>
            <a:ext uri="{FF2B5EF4-FFF2-40B4-BE49-F238E27FC236}">
              <a16:creationId xmlns="" xmlns:a16="http://schemas.microsoft.com/office/drawing/2014/main" id="{72A36F4B-5DE4-49B5-AA68-D1C12928A5DC}"/>
            </a:ext>
          </a:extLst>
        </xdr:cNvPr>
        <xdr:cNvSpPr/>
      </xdr:nvSpPr>
      <xdr:spPr>
        <a:xfrm>
          <a:off x="14649450" y="990908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34109</xdr:rowOff>
    </xdr:from>
    <xdr:to>
      <xdr:col>81</xdr:col>
      <xdr:colOff>101600</xdr:colOff>
      <xdr:row>58</xdr:row>
      <xdr:rowOff>135709</xdr:rowOff>
    </xdr:to>
    <xdr:sp macro="" textlink="">
      <xdr:nvSpPr>
        <xdr:cNvPr id="505" name="フローチャート: 判断 504">
          <a:extLst>
            <a:ext uri="{FF2B5EF4-FFF2-40B4-BE49-F238E27FC236}">
              <a16:creationId xmlns="" xmlns:a16="http://schemas.microsoft.com/office/drawing/2014/main" id="{42612A09-C74F-4AD2-9E1B-9002CFAC8D6C}"/>
            </a:ext>
          </a:extLst>
        </xdr:cNvPr>
        <xdr:cNvSpPr/>
      </xdr:nvSpPr>
      <xdr:spPr>
        <a:xfrm>
          <a:off x="13887450" y="997630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24312</xdr:rowOff>
    </xdr:from>
    <xdr:to>
      <xdr:col>76</xdr:col>
      <xdr:colOff>165100</xdr:colOff>
      <xdr:row>58</xdr:row>
      <xdr:rowOff>125912</xdr:rowOff>
    </xdr:to>
    <xdr:sp macro="" textlink="">
      <xdr:nvSpPr>
        <xdr:cNvPr id="506" name="フローチャート: 判断 505">
          <a:extLst>
            <a:ext uri="{FF2B5EF4-FFF2-40B4-BE49-F238E27FC236}">
              <a16:creationId xmlns="" xmlns:a16="http://schemas.microsoft.com/office/drawing/2014/main" id="{394C6806-AE3C-4697-B63F-F1B318182F9D}"/>
            </a:ext>
          </a:extLst>
        </xdr:cNvPr>
        <xdr:cNvSpPr/>
      </xdr:nvSpPr>
      <xdr:spPr>
        <a:xfrm>
          <a:off x="13089890" y="9964602"/>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102688</xdr:rowOff>
    </xdr:from>
    <xdr:to>
      <xdr:col>72</xdr:col>
      <xdr:colOff>38100</xdr:colOff>
      <xdr:row>59</xdr:row>
      <xdr:rowOff>32838</xdr:rowOff>
    </xdr:to>
    <xdr:sp macro="" textlink="">
      <xdr:nvSpPr>
        <xdr:cNvPr id="507" name="フローチャート: 判断 506">
          <a:extLst>
            <a:ext uri="{FF2B5EF4-FFF2-40B4-BE49-F238E27FC236}">
              <a16:creationId xmlns="" xmlns:a16="http://schemas.microsoft.com/office/drawing/2014/main" id="{E365F709-2156-48DC-B510-97F04CF6B839}"/>
            </a:ext>
          </a:extLst>
        </xdr:cNvPr>
        <xdr:cNvSpPr/>
      </xdr:nvSpPr>
      <xdr:spPr>
        <a:xfrm>
          <a:off x="12303760" y="1004297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28E452F9-D49A-4E71-ACE0-3D50F66F7FCB}"/>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2252AA18-CE81-44CB-9C61-DC1A03FD9C44}"/>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EC976ACD-F1DA-486C-923D-F1269874AD5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60D8E898-66C2-4378-A701-DC044D268C6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85C5CAB7-2AE2-4609-A324-2B36377E8D39}"/>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27577</xdr:rowOff>
    </xdr:from>
    <xdr:to>
      <xdr:col>85</xdr:col>
      <xdr:colOff>177800</xdr:colOff>
      <xdr:row>62</xdr:row>
      <xdr:rowOff>129177</xdr:rowOff>
    </xdr:to>
    <xdr:sp macro="" textlink="">
      <xdr:nvSpPr>
        <xdr:cNvPr id="513" name="楕円 512">
          <a:extLst>
            <a:ext uri="{FF2B5EF4-FFF2-40B4-BE49-F238E27FC236}">
              <a16:creationId xmlns="" xmlns:a16="http://schemas.microsoft.com/office/drawing/2014/main" id="{B194D9D4-6AEC-4E3D-9DDF-B282DB5991A3}"/>
            </a:ext>
          </a:extLst>
        </xdr:cNvPr>
        <xdr:cNvSpPr/>
      </xdr:nvSpPr>
      <xdr:spPr>
        <a:xfrm>
          <a:off x="14649450" y="1065557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113954</xdr:rowOff>
    </xdr:from>
    <xdr:ext cx="405111" cy="259045"/>
    <xdr:sp macro="" textlink="">
      <xdr:nvSpPr>
        <xdr:cNvPr id="514" name="【学校施設】&#10;有形固定資産減価償却率該当値テキスト">
          <a:extLst>
            <a:ext uri="{FF2B5EF4-FFF2-40B4-BE49-F238E27FC236}">
              <a16:creationId xmlns="" xmlns:a16="http://schemas.microsoft.com/office/drawing/2014/main" id="{8251A453-19C9-4A81-9A07-75E5F4F8A446}"/>
            </a:ext>
          </a:extLst>
        </xdr:cNvPr>
        <xdr:cNvSpPr txBox="1"/>
      </xdr:nvSpPr>
      <xdr:spPr>
        <a:xfrm>
          <a:off x="14742160" y="1057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43906</xdr:rowOff>
    </xdr:from>
    <xdr:to>
      <xdr:col>81</xdr:col>
      <xdr:colOff>101600</xdr:colOff>
      <xdr:row>62</xdr:row>
      <xdr:rowOff>145506</xdr:rowOff>
    </xdr:to>
    <xdr:sp macro="" textlink="">
      <xdr:nvSpPr>
        <xdr:cNvPr id="515" name="楕円 514">
          <a:extLst>
            <a:ext uri="{FF2B5EF4-FFF2-40B4-BE49-F238E27FC236}">
              <a16:creationId xmlns="" xmlns:a16="http://schemas.microsoft.com/office/drawing/2014/main" id="{76175B07-9910-4273-A4E7-75C0A896C2FA}"/>
            </a:ext>
          </a:extLst>
        </xdr:cNvPr>
        <xdr:cNvSpPr/>
      </xdr:nvSpPr>
      <xdr:spPr>
        <a:xfrm>
          <a:off x="13887450" y="106757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78377</xdr:rowOff>
    </xdr:from>
    <xdr:to>
      <xdr:col>85</xdr:col>
      <xdr:colOff>127000</xdr:colOff>
      <xdr:row>62</xdr:row>
      <xdr:rowOff>94706</xdr:rowOff>
    </xdr:to>
    <xdr:cxnSp macro="">
      <xdr:nvCxnSpPr>
        <xdr:cNvPr id="516" name="直線コネクタ 515">
          <a:extLst>
            <a:ext uri="{FF2B5EF4-FFF2-40B4-BE49-F238E27FC236}">
              <a16:creationId xmlns="" xmlns:a16="http://schemas.microsoft.com/office/drawing/2014/main" id="{DCD81ED2-B4A3-4242-A484-254591EC56CA}"/>
            </a:ext>
          </a:extLst>
        </xdr:cNvPr>
        <xdr:cNvCxnSpPr/>
      </xdr:nvCxnSpPr>
      <xdr:spPr>
        <a:xfrm flipV="1">
          <a:off x="13942060" y="10708277"/>
          <a:ext cx="762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517" name="楕円 516">
          <a:extLst>
            <a:ext uri="{FF2B5EF4-FFF2-40B4-BE49-F238E27FC236}">
              <a16:creationId xmlns="" xmlns:a16="http://schemas.microsoft.com/office/drawing/2014/main" id="{C4FEB879-796F-460F-9902-D059A962869E}"/>
            </a:ext>
          </a:extLst>
        </xdr:cNvPr>
        <xdr:cNvSpPr/>
      </xdr:nvSpPr>
      <xdr:spPr>
        <a:xfrm>
          <a:off x="13089890" y="107372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94706</xdr:rowOff>
    </xdr:from>
    <xdr:to>
      <xdr:col>81</xdr:col>
      <xdr:colOff>50800</xdr:colOff>
      <xdr:row>62</xdr:row>
      <xdr:rowOff>160020</xdr:rowOff>
    </xdr:to>
    <xdr:cxnSp macro="">
      <xdr:nvCxnSpPr>
        <xdr:cNvPr id="518" name="直線コネクタ 517">
          <a:extLst>
            <a:ext uri="{FF2B5EF4-FFF2-40B4-BE49-F238E27FC236}">
              <a16:creationId xmlns="" xmlns:a16="http://schemas.microsoft.com/office/drawing/2014/main" id="{DA76F67F-62BB-4671-96E5-18D3BB5C6CDC}"/>
            </a:ext>
          </a:extLst>
        </xdr:cNvPr>
        <xdr:cNvCxnSpPr/>
      </xdr:nvCxnSpPr>
      <xdr:spPr>
        <a:xfrm flipV="1">
          <a:off x="13144500" y="10728416"/>
          <a:ext cx="79756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9616</xdr:rowOff>
    </xdr:from>
    <xdr:to>
      <xdr:col>72</xdr:col>
      <xdr:colOff>38100</xdr:colOff>
      <xdr:row>63</xdr:row>
      <xdr:rowOff>111216</xdr:rowOff>
    </xdr:to>
    <xdr:sp macro="" textlink="">
      <xdr:nvSpPr>
        <xdr:cNvPr id="519" name="楕円 518">
          <a:extLst>
            <a:ext uri="{FF2B5EF4-FFF2-40B4-BE49-F238E27FC236}">
              <a16:creationId xmlns="" xmlns:a16="http://schemas.microsoft.com/office/drawing/2014/main" id="{2EF08DF5-AC80-40CD-9329-1D463D627B6D}"/>
            </a:ext>
          </a:extLst>
        </xdr:cNvPr>
        <xdr:cNvSpPr/>
      </xdr:nvSpPr>
      <xdr:spPr>
        <a:xfrm>
          <a:off x="12303760" y="108128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60416</xdr:rowOff>
    </xdr:to>
    <xdr:cxnSp macro="">
      <xdr:nvCxnSpPr>
        <xdr:cNvPr id="520" name="直線コネクタ 519">
          <a:extLst>
            <a:ext uri="{FF2B5EF4-FFF2-40B4-BE49-F238E27FC236}">
              <a16:creationId xmlns="" xmlns:a16="http://schemas.microsoft.com/office/drawing/2014/main" id="{E9F9CC35-D57F-4227-B31E-C49016D1C6AF}"/>
            </a:ext>
          </a:extLst>
        </xdr:cNvPr>
        <xdr:cNvCxnSpPr/>
      </xdr:nvCxnSpPr>
      <xdr:spPr>
        <a:xfrm flipV="1">
          <a:off x="12346940" y="10791825"/>
          <a:ext cx="79756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152236</xdr:rowOff>
    </xdr:from>
    <xdr:ext cx="405111" cy="259045"/>
    <xdr:sp macro="" textlink="">
      <xdr:nvSpPr>
        <xdr:cNvPr id="521" name="n_1aveValue【学校施設】&#10;有形固定資産減価償却率">
          <a:extLst>
            <a:ext uri="{FF2B5EF4-FFF2-40B4-BE49-F238E27FC236}">
              <a16:creationId xmlns="" xmlns:a16="http://schemas.microsoft.com/office/drawing/2014/main" id="{E0892A0C-88CF-429D-96E4-197031FE6216}"/>
            </a:ext>
          </a:extLst>
        </xdr:cNvPr>
        <xdr:cNvSpPr txBox="1"/>
      </xdr:nvSpPr>
      <xdr:spPr>
        <a:xfrm>
          <a:off x="1373823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142439</xdr:rowOff>
    </xdr:from>
    <xdr:ext cx="405111" cy="259045"/>
    <xdr:sp macro="" textlink="">
      <xdr:nvSpPr>
        <xdr:cNvPr id="522" name="n_2aveValue【学校施設】&#10;有形固定資産減価償却率">
          <a:extLst>
            <a:ext uri="{FF2B5EF4-FFF2-40B4-BE49-F238E27FC236}">
              <a16:creationId xmlns="" xmlns:a16="http://schemas.microsoft.com/office/drawing/2014/main" id="{C902EDA9-A50D-42E3-A1E3-C9AD3B4855C6}"/>
            </a:ext>
          </a:extLst>
        </xdr:cNvPr>
        <xdr:cNvSpPr txBox="1"/>
      </xdr:nvSpPr>
      <xdr:spPr>
        <a:xfrm>
          <a:off x="12957184" y="974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49365</xdr:rowOff>
    </xdr:from>
    <xdr:ext cx="405111" cy="259045"/>
    <xdr:sp macro="" textlink="">
      <xdr:nvSpPr>
        <xdr:cNvPr id="523" name="n_3aveValue【学校施設】&#10;有形固定資産減価償却率">
          <a:extLst>
            <a:ext uri="{FF2B5EF4-FFF2-40B4-BE49-F238E27FC236}">
              <a16:creationId xmlns="" xmlns:a16="http://schemas.microsoft.com/office/drawing/2014/main" id="{42229792-82DC-472C-ABF8-AA77F1A22B12}"/>
            </a:ext>
          </a:extLst>
        </xdr:cNvPr>
        <xdr:cNvSpPr txBox="1"/>
      </xdr:nvSpPr>
      <xdr:spPr>
        <a:xfrm>
          <a:off x="12171054" y="982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136633</xdr:rowOff>
    </xdr:from>
    <xdr:ext cx="405111" cy="259045"/>
    <xdr:sp macro="" textlink="">
      <xdr:nvSpPr>
        <xdr:cNvPr id="524" name="n_1mainValue【学校施設】&#10;有形固定資産減価償却率">
          <a:extLst>
            <a:ext uri="{FF2B5EF4-FFF2-40B4-BE49-F238E27FC236}">
              <a16:creationId xmlns="" xmlns:a16="http://schemas.microsoft.com/office/drawing/2014/main" id="{53854070-E41B-4B15-B436-F4D5A2E6F2B7}"/>
            </a:ext>
          </a:extLst>
        </xdr:cNvPr>
        <xdr:cNvSpPr txBox="1"/>
      </xdr:nvSpPr>
      <xdr:spPr>
        <a:xfrm>
          <a:off x="13738234" y="1076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525" name="n_2mainValue【学校施設】&#10;有形固定資産減価償却率">
          <a:extLst>
            <a:ext uri="{FF2B5EF4-FFF2-40B4-BE49-F238E27FC236}">
              <a16:creationId xmlns="" xmlns:a16="http://schemas.microsoft.com/office/drawing/2014/main" id="{05CD788C-8AC6-4E97-A5FB-3B13F2EDB258}"/>
            </a:ext>
          </a:extLst>
        </xdr:cNvPr>
        <xdr:cNvSpPr txBox="1"/>
      </xdr:nvSpPr>
      <xdr:spPr>
        <a:xfrm>
          <a:off x="1295718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102343</xdr:rowOff>
    </xdr:from>
    <xdr:ext cx="405111" cy="259045"/>
    <xdr:sp macro="" textlink="">
      <xdr:nvSpPr>
        <xdr:cNvPr id="526" name="n_3mainValue【学校施設】&#10;有形固定資産減価償却率">
          <a:extLst>
            <a:ext uri="{FF2B5EF4-FFF2-40B4-BE49-F238E27FC236}">
              <a16:creationId xmlns="" xmlns:a16="http://schemas.microsoft.com/office/drawing/2014/main" id="{8F364A42-AAB9-4D5D-ADE5-E58298DAEDB1}"/>
            </a:ext>
          </a:extLst>
        </xdr:cNvPr>
        <xdr:cNvSpPr txBox="1"/>
      </xdr:nvSpPr>
      <xdr:spPr>
        <a:xfrm>
          <a:off x="12171054" y="1089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 xmlns:a16="http://schemas.microsoft.com/office/drawing/2014/main" id="{935DEBE4-3B24-44B2-B7BB-2020CFF450A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 xmlns:a16="http://schemas.microsoft.com/office/drawing/2014/main" id="{6971D861-7D43-4376-BE79-AEB01667E417}"/>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 xmlns:a16="http://schemas.microsoft.com/office/drawing/2014/main" id="{E24BB9BD-2A89-482C-81F5-CCB249FCDA48}"/>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 xmlns:a16="http://schemas.microsoft.com/office/drawing/2014/main" id="{6CFA0790-5ADB-48E1-9F5C-7C3E08D20236}"/>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 xmlns:a16="http://schemas.microsoft.com/office/drawing/2014/main" id="{6B227ECB-B67E-462A-A505-E57D65295585}"/>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 xmlns:a16="http://schemas.microsoft.com/office/drawing/2014/main" id="{B4738069-0AA1-404F-94D7-78B2348C071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 xmlns:a16="http://schemas.microsoft.com/office/drawing/2014/main" id="{595DFBC1-D7D7-41EC-BC97-A1096845E813}"/>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 xmlns:a16="http://schemas.microsoft.com/office/drawing/2014/main" id="{FC991E42-6978-477D-BCB3-10536224CB1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 xmlns:a16="http://schemas.microsoft.com/office/drawing/2014/main" id="{224E3C87-6B97-4B25-B860-0CE6B21D788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 xmlns:a16="http://schemas.microsoft.com/office/drawing/2014/main" id="{D4C20381-379B-45F4-9C9D-B9C5ADD58C7E}"/>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 xmlns:a16="http://schemas.microsoft.com/office/drawing/2014/main" id="{976EC739-BBDC-4034-ABA9-C8122E287C03}"/>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a:extLst>
            <a:ext uri="{FF2B5EF4-FFF2-40B4-BE49-F238E27FC236}">
              <a16:creationId xmlns="" xmlns:a16="http://schemas.microsoft.com/office/drawing/2014/main" id="{C569CFAD-387B-4503-B998-C5137183BEFC}"/>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a:extLst>
            <a:ext uri="{FF2B5EF4-FFF2-40B4-BE49-F238E27FC236}">
              <a16:creationId xmlns="" xmlns:a16="http://schemas.microsoft.com/office/drawing/2014/main" id="{DB82890A-A1B5-447F-8B4E-927136BB40A4}"/>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a:extLst>
            <a:ext uri="{FF2B5EF4-FFF2-40B4-BE49-F238E27FC236}">
              <a16:creationId xmlns="" xmlns:a16="http://schemas.microsoft.com/office/drawing/2014/main" id="{9250CB2F-2159-4F5E-82A2-1BEF516C0E6C}"/>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a:extLst>
            <a:ext uri="{FF2B5EF4-FFF2-40B4-BE49-F238E27FC236}">
              <a16:creationId xmlns="" xmlns:a16="http://schemas.microsoft.com/office/drawing/2014/main" id="{E652C368-EAF7-4B12-B3FF-A0855B18A0DE}"/>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a:extLst>
            <a:ext uri="{FF2B5EF4-FFF2-40B4-BE49-F238E27FC236}">
              <a16:creationId xmlns="" xmlns:a16="http://schemas.microsoft.com/office/drawing/2014/main" id="{81E9FA1D-95E6-4DE3-9C8C-E97B6A19445C}"/>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3" name="テキスト ボックス 542">
          <a:extLst>
            <a:ext uri="{FF2B5EF4-FFF2-40B4-BE49-F238E27FC236}">
              <a16:creationId xmlns="" xmlns:a16="http://schemas.microsoft.com/office/drawing/2014/main" id="{CA807EE1-B6CD-4EBA-87A4-88558263EAE9}"/>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a:extLst>
            <a:ext uri="{FF2B5EF4-FFF2-40B4-BE49-F238E27FC236}">
              <a16:creationId xmlns="" xmlns:a16="http://schemas.microsoft.com/office/drawing/2014/main" id="{0FBC62B3-BCC2-4E8F-94A3-4D4B9A6A059B}"/>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5" name="テキスト ボックス 544">
          <a:extLst>
            <a:ext uri="{FF2B5EF4-FFF2-40B4-BE49-F238E27FC236}">
              <a16:creationId xmlns="" xmlns:a16="http://schemas.microsoft.com/office/drawing/2014/main" id="{7F45ED60-7026-43F5-9C35-5B7640807759}"/>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a:extLst>
            <a:ext uri="{FF2B5EF4-FFF2-40B4-BE49-F238E27FC236}">
              <a16:creationId xmlns="" xmlns:a16="http://schemas.microsoft.com/office/drawing/2014/main" id="{423DB1F6-8A95-46B6-BCFE-6D784639CDF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7" name="テキスト ボックス 546">
          <a:extLst>
            <a:ext uri="{FF2B5EF4-FFF2-40B4-BE49-F238E27FC236}">
              <a16:creationId xmlns="" xmlns:a16="http://schemas.microsoft.com/office/drawing/2014/main" id="{2B7057B6-A1F7-4576-91D6-C572088E6005}"/>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 xmlns:a16="http://schemas.microsoft.com/office/drawing/2014/main" id="{E0237008-D79F-4D5D-B565-3DFFFCF128C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a:extLst>
            <a:ext uri="{FF2B5EF4-FFF2-40B4-BE49-F238E27FC236}">
              <a16:creationId xmlns="" xmlns:a16="http://schemas.microsoft.com/office/drawing/2014/main" id="{9850DCAC-B1D4-41B8-9BEC-EE27BD43297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a:extLst>
            <a:ext uri="{FF2B5EF4-FFF2-40B4-BE49-F238E27FC236}">
              <a16:creationId xmlns="" xmlns:a16="http://schemas.microsoft.com/office/drawing/2014/main" id="{BD412CE9-C8BC-4341-AAC4-C70579F093D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51" name="直線コネクタ 550">
          <a:extLst>
            <a:ext uri="{FF2B5EF4-FFF2-40B4-BE49-F238E27FC236}">
              <a16:creationId xmlns="" xmlns:a16="http://schemas.microsoft.com/office/drawing/2014/main" id="{FD719C8F-C808-4A02-A61B-5D135909ED63}"/>
            </a:ext>
          </a:extLst>
        </xdr:cNvPr>
        <xdr:cNvCxnSpPr/>
      </xdr:nvCxnSpPr>
      <xdr:spPr>
        <a:xfrm flipV="1">
          <a:off x="19947254" y="94881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52" name="【学校施設】&#10;一人当たり面積最小値テキスト">
          <a:extLst>
            <a:ext uri="{FF2B5EF4-FFF2-40B4-BE49-F238E27FC236}">
              <a16:creationId xmlns="" xmlns:a16="http://schemas.microsoft.com/office/drawing/2014/main" id="{1B744974-1E13-434B-AB31-44F67FC2C421}"/>
            </a:ext>
          </a:extLst>
        </xdr:cNvPr>
        <xdr:cNvSpPr txBox="1"/>
      </xdr:nvSpPr>
      <xdr:spPr>
        <a:xfrm>
          <a:off x="19985990" y="1094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53" name="直線コネクタ 552">
          <a:extLst>
            <a:ext uri="{FF2B5EF4-FFF2-40B4-BE49-F238E27FC236}">
              <a16:creationId xmlns="" xmlns:a16="http://schemas.microsoft.com/office/drawing/2014/main" id="{4C0A5A27-9E3C-41AF-8E45-26E472C91C05}"/>
            </a:ext>
          </a:extLst>
        </xdr:cNvPr>
        <xdr:cNvCxnSpPr/>
      </xdr:nvCxnSpPr>
      <xdr:spPr>
        <a:xfrm>
          <a:off x="19885660" y="10935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4" name="【学校施設】&#10;一人当たり面積最大値テキスト">
          <a:extLst>
            <a:ext uri="{FF2B5EF4-FFF2-40B4-BE49-F238E27FC236}">
              <a16:creationId xmlns="" xmlns:a16="http://schemas.microsoft.com/office/drawing/2014/main" id="{C6C32FF7-A9B7-4356-8CDC-67B681EF2F0B}"/>
            </a:ext>
          </a:extLst>
        </xdr:cNvPr>
        <xdr:cNvSpPr txBox="1"/>
      </xdr:nvSpPr>
      <xdr:spPr>
        <a:xfrm>
          <a:off x="1998599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5" name="直線コネクタ 554">
          <a:extLst>
            <a:ext uri="{FF2B5EF4-FFF2-40B4-BE49-F238E27FC236}">
              <a16:creationId xmlns="" xmlns:a16="http://schemas.microsoft.com/office/drawing/2014/main" id="{835F3812-A503-4834-876E-D3AAA9945BF1}"/>
            </a:ext>
          </a:extLst>
        </xdr:cNvPr>
        <xdr:cNvCxnSpPr/>
      </xdr:nvCxnSpPr>
      <xdr:spPr>
        <a:xfrm>
          <a:off x="19885660" y="9488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56" name="【学校施設】&#10;一人当たり面積平均値テキスト">
          <a:extLst>
            <a:ext uri="{FF2B5EF4-FFF2-40B4-BE49-F238E27FC236}">
              <a16:creationId xmlns="" xmlns:a16="http://schemas.microsoft.com/office/drawing/2014/main" id="{5B756EA5-D74A-4356-B623-5FB5186796A7}"/>
            </a:ext>
          </a:extLst>
        </xdr:cNvPr>
        <xdr:cNvSpPr txBox="1"/>
      </xdr:nvSpPr>
      <xdr:spPr>
        <a:xfrm>
          <a:off x="19985990" y="1046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7" name="フローチャート: 判断 556">
          <a:extLst>
            <a:ext uri="{FF2B5EF4-FFF2-40B4-BE49-F238E27FC236}">
              <a16:creationId xmlns="" xmlns:a16="http://schemas.microsoft.com/office/drawing/2014/main" id="{83ECB7A6-4FB4-4057-BBA5-BEDEA95C1C0D}"/>
            </a:ext>
          </a:extLst>
        </xdr:cNvPr>
        <xdr:cNvSpPr/>
      </xdr:nvSpPr>
      <xdr:spPr>
        <a:xfrm>
          <a:off x="19904710" y="104800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8" name="フローチャート: 判断 557">
          <a:extLst>
            <a:ext uri="{FF2B5EF4-FFF2-40B4-BE49-F238E27FC236}">
              <a16:creationId xmlns="" xmlns:a16="http://schemas.microsoft.com/office/drawing/2014/main" id="{E09E7D19-9254-42CC-8420-53E4F62DA01C}"/>
            </a:ext>
          </a:extLst>
        </xdr:cNvPr>
        <xdr:cNvSpPr/>
      </xdr:nvSpPr>
      <xdr:spPr>
        <a:xfrm>
          <a:off x="19161760" y="1049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9" name="フローチャート: 判断 558">
          <a:extLst>
            <a:ext uri="{FF2B5EF4-FFF2-40B4-BE49-F238E27FC236}">
              <a16:creationId xmlns="" xmlns:a16="http://schemas.microsoft.com/office/drawing/2014/main" id="{D473E620-B5E3-4B6A-A670-6CE7C89D7916}"/>
            </a:ext>
          </a:extLst>
        </xdr:cNvPr>
        <xdr:cNvSpPr/>
      </xdr:nvSpPr>
      <xdr:spPr>
        <a:xfrm>
          <a:off x="18345150" y="105238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60" name="フローチャート: 判断 559">
          <a:extLst>
            <a:ext uri="{FF2B5EF4-FFF2-40B4-BE49-F238E27FC236}">
              <a16:creationId xmlns="" xmlns:a16="http://schemas.microsoft.com/office/drawing/2014/main" id="{2D58BEBE-BC93-4DE4-9E0A-DF3575516630}"/>
            </a:ext>
          </a:extLst>
        </xdr:cNvPr>
        <xdr:cNvSpPr/>
      </xdr:nvSpPr>
      <xdr:spPr>
        <a:xfrm>
          <a:off x="17547590" y="1051433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a:extLst>
            <a:ext uri="{FF2B5EF4-FFF2-40B4-BE49-F238E27FC236}">
              <a16:creationId xmlns="" xmlns:a16="http://schemas.microsoft.com/office/drawing/2014/main" id="{58310590-2FB1-4248-8032-C8C0987F8B3D}"/>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a:extLst>
            <a:ext uri="{FF2B5EF4-FFF2-40B4-BE49-F238E27FC236}">
              <a16:creationId xmlns="" xmlns:a16="http://schemas.microsoft.com/office/drawing/2014/main" id="{46B35B43-79A7-4B9C-9025-4703B92C6E8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a:extLst>
            <a:ext uri="{FF2B5EF4-FFF2-40B4-BE49-F238E27FC236}">
              <a16:creationId xmlns="" xmlns:a16="http://schemas.microsoft.com/office/drawing/2014/main" id="{C5B8BB1B-0BAE-4DF5-9404-D01B1314B68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a:extLst>
            <a:ext uri="{FF2B5EF4-FFF2-40B4-BE49-F238E27FC236}">
              <a16:creationId xmlns="" xmlns:a16="http://schemas.microsoft.com/office/drawing/2014/main" id="{0D94A3EE-72AF-4810-B0DA-5D6911EAC07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a:extLst>
            <a:ext uri="{FF2B5EF4-FFF2-40B4-BE49-F238E27FC236}">
              <a16:creationId xmlns="" xmlns:a16="http://schemas.microsoft.com/office/drawing/2014/main" id="{2705A721-3EB0-49E0-82CD-29717AF9DD2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71120</xdr:rowOff>
    </xdr:from>
    <xdr:to>
      <xdr:col>116</xdr:col>
      <xdr:colOff>114300</xdr:colOff>
      <xdr:row>61</xdr:row>
      <xdr:rowOff>1270</xdr:rowOff>
    </xdr:to>
    <xdr:sp macro="" textlink="">
      <xdr:nvSpPr>
        <xdr:cNvPr id="566" name="楕円 565">
          <a:extLst>
            <a:ext uri="{FF2B5EF4-FFF2-40B4-BE49-F238E27FC236}">
              <a16:creationId xmlns="" xmlns:a16="http://schemas.microsoft.com/office/drawing/2014/main" id="{557B8BA3-FFEC-411C-BBFD-17182B5FFC3F}"/>
            </a:ext>
          </a:extLst>
        </xdr:cNvPr>
        <xdr:cNvSpPr/>
      </xdr:nvSpPr>
      <xdr:spPr>
        <a:xfrm>
          <a:off x="19904710" y="10356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93997</xdr:rowOff>
    </xdr:from>
    <xdr:ext cx="469744" cy="259045"/>
    <xdr:sp macro="" textlink="">
      <xdr:nvSpPr>
        <xdr:cNvPr id="567" name="【学校施設】&#10;一人当たり面積該当値テキスト">
          <a:extLst>
            <a:ext uri="{FF2B5EF4-FFF2-40B4-BE49-F238E27FC236}">
              <a16:creationId xmlns="" xmlns:a16="http://schemas.microsoft.com/office/drawing/2014/main" id="{B9150C7D-72DA-41DF-A81A-E03FB8A10B26}"/>
            </a:ext>
          </a:extLst>
        </xdr:cNvPr>
        <xdr:cNvSpPr txBox="1"/>
      </xdr:nvSpPr>
      <xdr:spPr>
        <a:xfrm>
          <a:off x="19985990"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107950</xdr:rowOff>
    </xdr:from>
    <xdr:to>
      <xdr:col>112</xdr:col>
      <xdr:colOff>38100</xdr:colOff>
      <xdr:row>61</xdr:row>
      <xdr:rowOff>38100</xdr:rowOff>
    </xdr:to>
    <xdr:sp macro="" textlink="">
      <xdr:nvSpPr>
        <xdr:cNvPr id="568" name="楕円 567">
          <a:extLst>
            <a:ext uri="{FF2B5EF4-FFF2-40B4-BE49-F238E27FC236}">
              <a16:creationId xmlns="" xmlns:a16="http://schemas.microsoft.com/office/drawing/2014/main" id="{93B77A79-62F4-4A93-B4B4-5D35BBA1D02C}"/>
            </a:ext>
          </a:extLst>
        </xdr:cNvPr>
        <xdr:cNvSpPr/>
      </xdr:nvSpPr>
      <xdr:spPr>
        <a:xfrm>
          <a:off x="19161760" y="1039304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121920</xdr:rowOff>
    </xdr:from>
    <xdr:to>
      <xdr:col>116</xdr:col>
      <xdr:colOff>63500</xdr:colOff>
      <xdr:row>60</xdr:row>
      <xdr:rowOff>158750</xdr:rowOff>
    </xdr:to>
    <xdr:cxnSp macro="">
      <xdr:nvCxnSpPr>
        <xdr:cNvPr id="569" name="直線コネクタ 568">
          <a:extLst>
            <a:ext uri="{FF2B5EF4-FFF2-40B4-BE49-F238E27FC236}">
              <a16:creationId xmlns="" xmlns:a16="http://schemas.microsoft.com/office/drawing/2014/main" id="{BBBFA0B9-9A74-4411-9904-06077479C599}"/>
            </a:ext>
          </a:extLst>
        </xdr:cNvPr>
        <xdr:cNvCxnSpPr/>
      </xdr:nvCxnSpPr>
      <xdr:spPr>
        <a:xfrm flipV="1">
          <a:off x="19204940" y="10410825"/>
          <a:ext cx="74295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128270</xdr:rowOff>
    </xdr:from>
    <xdr:to>
      <xdr:col>107</xdr:col>
      <xdr:colOff>101600</xdr:colOff>
      <xdr:row>61</xdr:row>
      <xdr:rowOff>58420</xdr:rowOff>
    </xdr:to>
    <xdr:sp macro="" textlink="">
      <xdr:nvSpPr>
        <xdr:cNvPr id="570" name="楕円 569">
          <a:extLst>
            <a:ext uri="{FF2B5EF4-FFF2-40B4-BE49-F238E27FC236}">
              <a16:creationId xmlns="" xmlns:a16="http://schemas.microsoft.com/office/drawing/2014/main" id="{0B70E583-EE55-41C2-ADCE-247159CFAB34}"/>
            </a:ext>
          </a:extLst>
        </xdr:cNvPr>
        <xdr:cNvSpPr/>
      </xdr:nvSpPr>
      <xdr:spPr>
        <a:xfrm>
          <a:off x="18345150" y="10419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158750</xdr:rowOff>
    </xdr:from>
    <xdr:to>
      <xdr:col>111</xdr:col>
      <xdr:colOff>177800</xdr:colOff>
      <xdr:row>61</xdr:row>
      <xdr:rowOff>7620</xdr:rowOff>
    </xdr:to>
    <xdr:cxnSp macro="">
      <xdr:nvCxnSpPr>
        <xdr:cNvPr id="571" name="直線コネクタ 570">
          <a:extLst>
            <a:ext uri="{FF2B5EF4-FFF2-40B4-BE49-F238E27FC236}">
              <a16:creationId xmlns="" xmlns:a16="http://schemas.microsoft.com/office/drawing/2014/main" id="{FF6A2443-EB6B-418D-B039-7F1BC715CE40}"/>
            </a:ext>
          </a:extLst>
        </xdr:cNvPr>
        <xdr:cNvCxnSpPr/>
      </xdr:nvCxnSpPr>
      <xdr:spPr>
        <a:xfrm flipV="1">
          <a:off x="18399760" y="10447655"/>
          <a:ext cx="80518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99060</xdr:rowOff>
    </xdr:from>
    <xdr:to>
      <xdr:col>102</xdr:col>
      <xdr:colOff>165100</xdr:colOff>
      <xdr:row>61</xdr:row>
      <xdr:rowOff>29210</xdr:rowOff>
    </xdr:to>
    <xdr:sp macro="" textlink="">
      <xdr:nvSpPr>
        <xdr:cNvPr id="572" name="楕円 571">
          <a:extLst>
            <a:ext uri="{FF2B5EF4-FFF2-40B4-BE49-F238E27FC236}">
              <a16:creationId xmlns="" xmlns:a16="http://schemas.microsoft.com/office/drawing/2014/main" id="{19840E38-74BD-452D-B4EB-BBC9E70B0F29}"/>
            </a:ext>
          </a:extLst>
        </xdr:cNvPr>
        <xdr:cNvSpPr/>
      </xdr:nvSpPr>
      <xdr:spPr>
        <a:xfrm>
          <a:off x="17547590" y="1038225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149860</xdr:rowOff>
    </xdr:from>
    <xdr:to>
      <xdr:col>107</xdr:col>
      <xdr:colOff>50800</xdr:colOff>
      <xdr:row>61</xdr:row>
      <xdr:rowOff>7620</xdr:rowOff>
    </xdr:to>
    <xdr:cxnSp macro="">
      <xdr:nvCxnSpPr>
        <xdr:cNvPr id="573" name="直線コネクタ 572">
          <a:extLst>
            <a:ext uri="{FF2B5EF4-FFF2-40B4-BE49-F238E27FC236}">
              <a16:creationId xmlns="" xmlns:a16="http://schemas.microsoft.com/office/drawing/2014/main" id="{F46084F7-1FCF-4E0C-B648-5CB04F137F97}"/>
            </a:ext>
          </a:extLst>
        </xdr:cNvPr>
        <xdr:cNvCxnSpPr/>
      </xdr:nvCxnSpPr>
      <xdr:spPr>
        <a:xfrm>
          <a:off x="17602200" y="10436860"/>
          <a:ext cx="79756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74" name="n_1aveValue【学校施設】&#10;一人当たり面積">
          <a:extLst>
            <a:ext uri="{FF2B5EF4-FFF2-40B4-BE49-F238E27FC236}">
              <a16:creationId xmlns="" xmlns:a16="http://schemas.microsoft.com/office/drawing/2014/main" id="{360BBEDC-26D5-4B81-9F56-9DF7A72EAF4E}"/>
            </a:ext>
          </a:extLst>
        </xdr:cNvPr>
        <xdr:cNvSpPr txBox="1"/>
      </xdr:nvSpPr>
      <xdr:spPr>
        <a:xfrm>
          <a:off x="18982132"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75" name="n_2aveValue【学校施設】&#10;一人当たり面積">
          <a:extLst>
            <a:ext uri="{FF2B5EF4-FFF2-40B4-BE49-F238E27FC236}">
              <a16:creationId xmlns="" xmlns:a16="http://schemas.microsoft.com/office/drawing/2014/main" id="{FCBA279C-BA9A-474B-A7B8-98E00F0BF16D}"/>
            </a:ext>
          </a:extLst>
        </xdr:cNvPr>
        <xdr:cNvSpPr txBox="1"/>
      </xdr:nvSpPr>
      <xdr:spPr>
        <a:xfrm>
          <a:off x="18182032"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152417</xdr:rowOff>
    </xdr:from>
    <xdr:ext cx="469744" cy="259045"/>
    <xdr:sp macro="" textlink="">
      <xdr:nvSpPr>
        <xdr:cNvPr id="576" name="n_3aveValue【学校施設】&#10;一人当たり面積">
          <a:extLst>
            <a:ext uri="{FF2B5EF4-FFF2-40B4-BE49-F238E27FC236}">
              <a16:creationId xmlns="" xmlns:a16="http://schemas.microsoft.com/office/drawing/2014/main" id="{15D52EE8-4220-4E5D-9E5E-9F12C2E5F70C}"/>
            </a:ext>
          </a:extLst>
        </xdr:cNvPr>
        <xdr:cNvSpPr txBox="1"/>
      </xdr:nvSpPr>
      <xdr:spPr>
        <a:xfrm>
          <a:off x="17384472"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54627</xdr:rowOff>
    </xdr:from>
    <xdr:ext cx="469744" cy="259045"/>
    <xdr:sp macro="" textlink="">
      <xdr:nvSpPr>
        <xdr:cNvPr id="577" name="n_1mainValue【学校施設】&#10;一人当たり面積">
          <a:extLst>
            <a:ext uri="{FF2B5EF4-FFF2-40B4-BE49-F238E27FC236}">
              <a16:creationId xmlns="" xmlns:a16="http://schemas.microsoft.com/office/drawing/2014/main" id="{2C2D49FB-8C69-421B-BD3F-AF990675435F}"/>
            </a:ext>
          </a:extLst>
        </xdr:cNvPr>
        <xdr:cNvSpPr txBox="1"/>
      </xdr:nvSpPr>
      <xdr:spPr>
        <a:xfrm>
          <a:off x="18982132" y="1017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74947</xdr:rowOff>
    </xdr:from>
    <xdr:ext cx="469744" cy="259045"/>
    <xdr:sp macro="" textlink="">
      <xdr:nvSpPr>
        <xdr:cNvPr id="578" name="n_2mainValue【学校施設】&#10;一人当たり面積">
          <a:extLst>
            <a:ext uri="{FF2B5EF4-FFF2-40B4-BE49-F238E27FC236}">
              <a16:creationId xmlns="" xmlns:a16="http://schemas.microsoft.com/office/drawing/2014/main" id="{51198194-83B5-4CA6-BCB1-4CF93EA3865B}"/>
            </a:ext>
          </a:extLst>
        </xdr:cNvPr>
        <xdr:cNvSpPr txBox="1"/>
      </xdr:nvSpPr>
      <xdr:spPr>
        <a:xfrm>
          <a:off x="18182032"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45737</xdr:rowOff>
    </xdr:from>
    <xdr:ext cx="469744" cy="259045"/>
    <xdr:sp macro="" textlink="">
      <xdr:nvSpPr>
        <xdr:cNvPr id="579" name="n_3mainValue【学校施設】&#10;一人当たり面積">
          <a:extLst>
            <a:ext uri="{FF2B5EF4-FFF2-40B4-BE49-F238E27FC236}">
              <a16:creationId xmlns="" xmlns:a16="http://schemas.microsoft.com/office/drawing/2014/main" id="{FDCA202E-5228-409E-B431-1B00BA7C5B07}"/>
            </a:ext>
          </a:extLst>
        </xdr:cNvPr>
        <xdr:cNvSpPr txBox="1"/>
      </xdr:nvSpPr>
      <xdr:spPr>
        <a:xfrm>
          <a:off x="17384472" y="1016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 xmlns:a16="http://schemas.microsoft.com/office/drawing/2014/main" id="{673637B8-9D70-4A88-A9CB-1C7B76393F99}"/>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 xmlns:a16="http://schemas.microsoft.com/office/drawing/2014/main" id="{17EF4540-1AEA-4B2A-84C1-13FBD82C7BA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 xmlns:a16="http://schemas.microsoft.com/office/drawing/2014/main" id="{99647D4B-6C0E-40F4-A96C-8DF8755587CC}"/>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 xmlns:a16="http://schemas.microsoft.com/office/drawing/2014/main" id="{3F277040-8348-4A46-B1D0-DACCE3D0030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 xmlns:a16="http://schemas.microsoft.com/office/drawing/2014/main" id="{D349195F-54F0-470C-B988-4B7D604C76A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 xmlns:a16="http://schemas.microsoft.com/office/drawing/2014/main" id="{21931D96-66FF-4ED3-96C1-875706C344D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 xmlns:a16="http://schemas.microsoft.com/office/drawing/2014/main" id="{926979F1-99E6-45F7-AF9B-3BF41F4DE7C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 xmlns:a16="http://schemas.microsoft.com/office/drawing/2014/main" id="{9C676C73-A992-4533-96F0-744957AB2DB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 xmlns:a16="http://schemas.microsoft.com/office/drawing/2014/main" id="{E203E490-479A-4FEE-9DA7-588E9EFFD1F5}"/>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 xmlns:a16="http://schemas.microsoft.com/office/drawing/2014/main" id="{35EC4392-A688-4635-ACB7-65DC8FA8F34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0" name="直線コネクタ 589">
          <a:extLst>
            <a:ext uri="{FF2B5EF4-FFF2-40B4-BE49-F238E27FC236}">
              <a16:creationId xmlns="" xmlns:a16="http://schemas.microsoft.com/office/drawing/2014/main" id="{A93E6E5A-28A0-4551-8EF3-A61F951F24DB}"/>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1" name="テキスト ボックス 590">
          <a:extLst>
            <a:ext uri="{FF2B5EF4-FFF2-40B4-BE49-F238E27FC236}">
              <a16:creationId xmlns="" xmlns:a16="http://schemas.microsoft.com/office/drawing/2014/main" id="{9602AE49-1277-4AE9-8323-EED42AB8D4A3}"/>
            </a:ext>
          </a:extLst>
        </xdr:cNvPr>
        <xdr:cNvSpPr txBox="1"/>
      </xdr:nvSpPr>
      <xdr:spPr>
        <a:xfrm>
          <a:off x="10905006" y="1476739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2" name="直線コネクタ 591">
          <a:extLst>
            <a:ext uri="{FF2B5EF4-FFF2-40B4-BE49-F238E27FC236}">
              <a16:creationId xmlns="" xmlns:a16="http://schemas.microsoft.com/office/drawing/2014/main" id="{C4D1C972-92E7-4C07-90B3-77EA7C70F97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3" name="テキスト ボックス 592">
          <a:extLst>
            <a:ext uri="{FF2B5EF4-FFF2-40B4-BE49-F238E27FC236}">
              <a16:creationId xmlns="" xmlns:a16="http://schemas.microsoft.com/office/drawing/2014/main" id="{0788FA89-549C-4C15-BE3D-BA560B9C2013}"/>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4" name="直線コネクタ 593">
          <a:extLst>
            <a:ext uri="{FF2B5EF4-FFF2-40B4-BE49-F238E27FC236}">
              <a16:creationId xmlns="" xmlns:a16="http://schemas.microsoft.com/office/drawing/2014/main" id="{F2B3C546-7E9D-43AA-93C7-08F0AF09A19A}"/>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5" name="テキスト ボックス 594">
          <a:extLst>
            <a:ext uri="{FF2B5EF4-FFF2-40B4-BE49-F238E27FC236}">
              <a16:creationId xmlns="" xmlns:a16="http://schemas.microsoft.com/office/drawing/2014/main" id="{1E07F9F2-BDA4-4D3D-9740-233E96FD74E0}"/>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6" name="直線コネクタ 595">
          <a:extLst>
            <a:ext uri="{FF2B5EF4-FFF2-40B4-BE49-F238E27FC236}">
              <a16:creationId xmlns="" xmlns:a16="http://schemas.microsoft.com/office/drawing/2014/main" id="{C191D761-723B-49CC-8CD9-54F90DC90D05}"/>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7" name="テキスト ボックス 596">
          <a:extLst>
            <a:ext uri="{FF2B5EF4-FFF2-40B4-BE49-F238E27FC236}">
              <a16:creationId xmlns="" xmlns:a16="http://schemas.microsoft.com/office/drawing/2014/main" id="{527E956F-7457-48F7-A1CF-564613A352CA}"/>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8" name="直線コネクタ 597">
          <a:extLst>
            <a:ext uri="{FF2B5EF4-FFF2-40B4-BE49-F238E27FC236}">
              <a16:creationId xmlns="" xmlns:a16="http://schemas.microsoft.com/office/drawing/2014/main" id="{42D1607E-06E8-4CAC-BCB9-B8AB0276707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9" name="テキスト ボックス 598">
          <a:extLst>
            <a:ext uri="{FF2B5EF4-FFF2-40B4-BE49-F238E27FC236}">
              <a16:creationId xmlns="" xmlns:a16="http://schemas.microsoft.com/office/drawing/2014/main" id="{0AF61BBE-A5BF-422E-B74F-624D87CF5B26}"/>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0" name="直線コネクタ 599">
          <a:extLst>
            <a:ext uri="{FF2B5EF4-FFF2-40B4-BE49-F238E27FC236}">
              <a16:creationId xmlns="" xmlns:a16="http://schemas.microsoft.com/office/drawing/2014/main" id="{C2754820-1159-4F05-B82E-DF53D0F87260}"/>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1" name="テキスト ボックス 600">
          <a:extLst>
            <a:ext uri="{FF2B5EF4-FFF2-40B4-BE49-F238E27FC236}">
              <a16:creationId xmlns="" xmlns:a16="http://schemas.microsoft.com/office/drawing/2014/main" id="{803A06BF-316B-45D6-A5EF-C548DEB99D14}"/>
            </a:ext>
          </a:extLst>
        </xdr:cNvPr>
        <xdr:cNvSpPr txBox="1"/>
      </xdr:nvSpPr>
      <xdr:spPr>
        <a:xfrm>
          <a:off x="10801531"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a:extLst>
            <a:ext uri="{FF2B5EF4-FFF2-40B4-BE49-F238E27FC236}">
              <a16:creationId xmlns="" xmlns:a16="http://schemas.microsoft.com/office/drawing/2014/main" id="{599B9F0B-5CF7-4D98-977E-F33308978DF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3" name="テキスト ボックス 602">
          <a:extLst>
            <a:ext uri="{FF2B5EF4-FFF2-40B4-BE49-F238E27FC236}">
              <a16:creationId xmlns="" xmlns:a16="http://schemas.microsoft.com/office/drawing/2014/main" id="{DE3BC8C5-954A-4EF1-9419-F2B08F7C9DFB}"/>
            </a:ext>
          </a:extLst>
        </xdr:cNvPr>
        <xdr:cNvSpPr txBox="1"/>
      </xdr:nvSpPr>
      <xdr:spPr>
        <a:xfrm>
          <a:off x="1080153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a:extLst>
            <a:ext uri="{FF2B5EF4-FFF2-40B4-BE49-F238E27FC236}">
              <a16:creationId xmlns="" xmlns:a16="http://schemas.microsoft.com/office/drawing/2014/main" id="{83334615-E9B9-48A6-94B6-49BFF8CA0767}"/>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33201</xdr:rowOff>
    </xdr:to>
    <xdr:cxnSp macro="">
      <xdr:nvCxnSpPr>
        <xdr:cNvPr id="605" name="直線コネクタ 604">
          <a:extLst>
            <a:ext uri="{FF2B5EF4-FFF2-40B4-BE49-F238E27FC236}">
              <a16:creationId xmlns="" xmlns:a16="http://schemas.microsoft.com/office/drawing/2014/main" id="{63CA9E8D-7FCD-4DFA-8C21-46A7614420C2}"/>
            </a:ext>
          </a:extLst>
        </xdr:cNvPr>
        <xdr:cNvCxnSpPr/>
      </xdr:nvCxnSpPr>
      <xdr:spPr>
        <a:xfrm flipV="1">
          <a:off x="14703424" y="13280571"/>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37028</xdr:rowOff>
    </xdr:from>
    <xdr:ext cx="405111" cy="259045"/>
    <xdr:sp macro="" textlink="">
      <xdr:nvSpPr>
        <xdr:cNvPr id="606" name="【児童館】&#10;有形固定資産減価償却率最小値テキスト">
          <a:extLst>
            <a:ext uri="{FF2B5EF4-FFF2-40B4-BE49-F238E27FC236}">
              <a16:creationId xmlns="" xmlns:a16="http://schemas.microsoft.com/office/drawing/2014/main" id="{03425B7A-CE00-49B4-90BF-921EEE037965}"/>
            </a:ext>
          </a:extLst>
        </xdr:cNvPr>
        <xdr:cNvSpPr txBox="1"/>
      </xdr:nvSpPr>
      <xdr:spPr>
        <a:xfrm>
          <a:off x="1474216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33201</xdr:rowOff>
    </xdr:from>
    <xdr:to>
      <xdr:col>86</xdr:col>
      <xdr:colOff>25400</xdr:colOff>
      <xdr:row>85</xdr:row>
      <xdr:rowOff>33201</xdr:rowOff>
    </xdr:to>
    <xdr:cxnSp macro="">
      <xdr:nvCxnSpPr>
        <xdr:cNvPr id="607" name="直線コネクタ 606">
          <a:extLst>
            <a:ext uri="{FF2B5EF4-FFF2-40B4-BE49-F238E27FC236}">
              <a16:creationId xmlns="" xmlns:a16="http://schemas.microsoft.com/office/drawing/2014/main" id="{AF821883-FF73-405C-A2A6-2DEF7896695F}"/>
            </a:ext>
          </a:extLst>
        </xdr:cNvPr>
        <xdr:cNvCxnSpPr/>
      </xdr:nvCxnSpPr>
      <xdr:spPr>
        <a:xfrm>
          <a:off x="14611350" y="146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8" name="【児童館】&#10;有形固定資産減価償却率最大値テキスト">
          <a:extLst>
            <a:ext uri="{FF2B5EF4-FFF2-40B4-BE49-F238E27FC236}">
              <a16:creationId xmlns="" xmlns:a16="http://schemas.microsoft.com/office/drawing/2014/main" id="{FC9DAF23-C88C-4DFE-9FA3-08C3063D677A}"/>
            </a:ext>
          </a:extLst>
        </xdr:cNvPr>
        <xdr:cNvSpPr txBox="1"/>
      </xdr:nvSpPr>
      <xdr:spPr>
        <a:xfrm>
          <a:off x="14742160" y="1305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9" name="直線コネクタ 608">
          <a:extLst>
            <a:ext uri="{FF2B5EF4-FFF2-40B4-BE49-F238E27FC236}">
              <a16:creationId xmlns="" xmlns:a16="http://schemas.microsoft.com/office/drawing/2014/main" id="{E3C67A6C-AE18-4335-A42A-79AA39148BF8}"/>
            </a:ext>
          </a:extLst>
        </xdr:cNvPr>
        <xdr:cNvCxnSpPr/>
      </xdr:nvCxnSpPr>
      <xdr:spPr>
        <a:xfrm>
          <a:off x="14611350" y="13280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610" name="【児童館】&#10;有形固定資産減価償却率平均値テキスト">
          <a:extLst>
            <a:ext uri="{FF2B5EF4-FFF2-40B4-BE49-F238E27FC236}">
              <a16:creationId xmlns="" xmlns:a16="http://schemas.microsoft.com/office/drawing/2014/main" id="{892233CF-024A-477D-9D87-D73D1D1E206B}"/>
            </a:ext>
          </a:extLst>
        </xdr:cNvPr>
        <xdr:cNvSpPr txBox="1"/>
      </xdr:nvSpPr>
      <xdr:spPr>
        <a:xfrm>
          <a:off x="14742160" y="13818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611" name="フローチャート: 判断 610">
          <a:extLst>
            <a:ext uri="{FF2B5EF4-FFF2-40B4-BE49-F238E27FC236}">
              <a16:creationId xmlns="" xmlns:a16="http://schemas.microsoft.com/office/drawing/2014/main" id="{FB6E6D72-582A-49B7-BD87-C3B9444567F2}"/>
            </a:ext>
          </a:extLst>
        </xdr:cNvPr>
        <xdr:cNvSpPr/>
      </xdr:nvSpPr>
      <xdr:spPr>
        <a:xfrm>
          <a:off x="14649450" y="139713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77107</xdr:rowOff>
    </xdr:from>
    <xdr:to>
      <xdr:col>81</xdr:col>
      <xdr:colOff>101600</xdr:colOff>
      <xdr:row>82</xdr:row>
      <xdr:rowOff>7257</xdr:rowOff>
    </xdr:to>
    <xdr:sp macro="" textlink="">
      <xdr:nvSpPr>
        <xdr:cNvPr id="612" name="フローチャート: 判断 611">
          <a:extLst>
            <a:ext uri="{FF2B5EF4-FFF2-40B4-BE49-F238E27FC236}">
              <a16:creationId xmlns="" xmlns:a16="http://schemas.microsoft.com/office/drawing/2014/main" id="{865984FE-F80B-49B9-92D0-127297E7EED1}"/>
            </a:ext>
          </a:extLst>
        </xdr:cNvPr>
        <xdr:cNvSpPr/>
      </xdr:nvSpPr>
      <xdr:spPr>
        <a:xfrm>
          <a:off x="13887450" y="139645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13" name="フローチャート: 判断 612">
          <a:extLst>
            <a:ext uri="{FF2B5EF4-FFF2-40B4-BE49-F238E27FC236}">
              <a16:creationId xmlns="" xmlns:a16="http://schemas.microsoft.com/office/drawing/2014/main" id="{7DAFFF33-7372-4212-9761-12630155C1E6}"/>
            </a:ext>
          </a:extLst>
        </xdr:cNvPr>
        <xdr:cNvSpPr/>
      </xdr:nvSpPr>
      <xdr:spPr>
        <a:xfrm>
          <a:off x="13089890" y="1398360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14" name="フローチャート: 判断 613">
          <a:extLst>
            <a:ext uri="{FF2B5EF4-FFF2-40B4-BE49-F238E27FC236}">
              <a16:creationId xmlns="" xmlns:a16="http://schemas.microsoft.com/office/drawing/2014/main" id="{173F902C-D064-4FF5-8A09-4920BB853804}"/>
            </a:ext>
          </a:extLst>
        </xdr:cNvPr>
        <xdr:cNvSpPr/>
      </xdr:nvSpPr>
      <xdr:spPr>
        <a:xfrm>
          <a:off x="12303760" y="140464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5" name="テキスト ボックス 614">
          <a:extLst>
            <a:ext uri="{FF2B5EF4-FFF2-40B4-BE49-F238E27FC236}">
              <a16:creationId xmlns="" xmlns:a16="http://schemas.microsoft.com/office/drawing/2014/main" id="{D94DBFF6-71C9-444D-B0DA-0480D19B49AC}"/>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6" name="テキスト ボックス 615">
          <a:extLst>
            <a:ext uri="{FF2B5EF4-FFF2-40B4-BE49-F238E27FC236}">
              <a16:creationId xmlns="" xmlns:a16="http://schemas.microsoft.com/office/drawing/2014/main" id="{73779AA3-A612-4204-A583-8838144234BD}"/>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7" name="テキスト ボックス 616">
          <a:extLst>
            <a:ext uri="{FF2B5EF4-FFF2-40B4-BE49-F238E27FC236}">
              <a16:creationId xmlns="" xmlns:a16="http://schemas.microsoft.com/office/drawing/2014/main" id="{9E33C7EA-3FC5-4D63-BF64-7722408C980A}"/>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8" name="テキスト ボックス 617">
          <a:extLst>
            <a:ext uri="{FF2B5EF4-FFF2-40B4-BE49-F238E27FC236}">
              <a16:creationId xmlns="" xmlns:a16="http://schemas.microsoft.com/office/drawing/2014/main" id="{7C7401E4-9DFA-4EEB-8484-266653A8002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82520093-DA44-4B34-A5CF-211701EBABD2}"/>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153851</xdr:rowOff>
    </xdr:from>
    <xdr:to>
      <xdr:col>85</xdr:col>
      <xdr:colOff>177800</xdr:colOff>
      <xdr:row>85</xdr:row>
      <xdr:rowOff>84001</xdr:rowOff>
    </xdr:to>
    <xdr:sp macro="" textlink="">
      <xdr:nvSpPr>
        <xdr:cNvPr id="620" name="楕円 619">
          <a:extLst>
            <a:ext uri="{FF2B5EF4-FFF2-40B4-BE49-F238E27FC236}">
              <a16:creationId xmlns="" xmlns:a16="http://schemas.microsoft.com/office/drawing/2014/main" id="{5D171082-DC68-4C1B-9FD9-BB3175AE352A}"/>
            </a:ext>
          </a:extLst>
        </xdr:cNvPr>
        <xdr:cNvSpPr/>
      </xdr:nvSpPr>
      <xdr:spPr>
        <a:xfrm>
          <a:off x="14649450" y="1455565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68778</xdr:rowOff>
    </xdr:from>
    <xdr:ext cx="405111" cy="259045"/>
    <xdr:sp macro="" textlink="">
      <xdr:nvSpPr>
        <xdr:cNvPr id="621" name="【児童館】&#10;有形固定資産減価償却率該当値テキスト">
          <a:extLst>
            <a:ext uri="{FF2B5EF4-FFF2-40B4-BE49-F238E27FC236}">
              <a16:creationId xmlns="" xmlns:a16="http://schemas.microsoft.com/office/drawing/2014/main" id="{BFD6455A-9C4A-48EA-8295-79AB924D9E11}"/>
            </a:ext>
          </a:extLst>
        </xdr:cNvPr>
        <xdr:cNvSpPr txBox="1"/>
      </xdr:nvSpPr>
      <xdr:spPr>
        <a:xfrm>
          <a:off x="14742160" y="14468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50981</xdr:rowOff>
    </xdr:from>
    <xdr:to>
      <xdr:col>81</xdr:col>
      <xdr:colOff>101600</xdr:colOff>
      <xdr:row>85</xdr:row>
      <xdr:rowOff>152581</xdr:rowOff>
    </xdr:to>
    <xdr:sp macro="" textlink="">
      <xdr:nvSpPr>
        <xdr:cNvPr id="622" name="楕円 621">
          <a:extLst>
            <a:ext uri="{FF2B5EF4-FFF2-40B4-BE49-F238E27FC236}">
              <a16:creationId xmlns="" xmlns:a16="http://schemas.microsoft.com/office/drawing/2014/main" id="{73F5F9F5-219D-4057-9BA3-82734DA73737}"/>
            </a:ext>
          </a:extLst>
        </xdr:cNvPr>
        <xdr:cNvSpPr/>
      </xdr:nvSpPr>
      <xdr:spPr>
        <a:xfrm>
          <a:off x="13887450" y="146280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33201</xdr:rowOff>
    </xdr:from>
    <xdr:to>
      <xdr:col>85</xdr:col>
      <xdr:colOff>127000</xdr:colOff>
      <xdr:row>85</xdr:row>
      <xdr:rowOff>101781</xdr:rowOff>
    </xdr:to>
    <xdr:cxnSp macro="">
      <xdr:nvCxnSpPr>
        <xdr:cNvPr id="623" name="直線コネクタ 622">
          <a:extLst>
            <a:ext uri="{FF2B5EF4-FFF2-40B4-BE49-F238E27FC236}">
              <a16:creationId xmlns="" xmlns:a16="http://schemas.microsoft.com/office/drawing/2014/main" id="{F27D58E7-823F-4693-9B48-040AFF202EBA}"/>
            </a:ext>
          </a:extLst>
        </xdr:cNvPr>
        <xdr:cNvCxnSpPr/>
      </xdr:nvCxnSpPr>
      <xdr:spPr>
        <a:xfrm flipV="1">
          <a:off x="13942060" y="14604546"/>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117929</xdr:rowOff>
    </xdr:from>
    <xdr:to>
      <xdr:col>76</xdr:col>
      <xdr:colOff>165100</xdr:colOff>
      <xdr:row>86</xdr:row>
      <xdr:rowOff>48079</xdr:rowOff>
    </xdr:to>
    <xdr:sp macro="" textlink="">
      <xdr:nvSpPr>
        <xdr:cNvPr id="624" name="楕円 623">
          <a:extLst>
            <a:ext uri="{FF2B5EF4-FFF2-40B4-BE49-F238E27FC236}">
              <a16:creationId xmlns="" xmlns:a16="http://schemas.microsoft.com/office/drawing/2014/main" id="{7A4FB356-71F3-4E38-B160-0F87C789121D}"/>
            </a:ext>
          </a:extLst>
        </xdr:cNvPr>
        <xdr:cNvSpPr/>
      </xdr:nvSpPr>
      <xdr:spPr>
        <a:xfrm>
          <a:off x="13089890" y="146911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101781</xdr:rowOff>
    </xdr:from>
    <xdr:to>
      <xdr:col>81</xdr:col>
      <xdr:colOff>50800</xdr:colOff>
      <xdr:row>85</xdr:row>
      <xdr:rowOff>168729</xdr:rowOff>
    </xdr:to>
    <xdr:cxnSp macro="">
      <xdr:nvCxnSpPr>
        <xdr:cNvPr id="625" name="直線コネクタ 624">
          <a:extLst>
            <a:ext uri="{FF2B5EF4-FFF2-40B4-BE49-F238E27FC236}">
              <a16:creationId xmlns="" xmlns:a16="http://schemas.microsoft.com/office/drawing/2014/main" id="{3D51F6D9-E260-4746-A3A2-A8CE6B4F9A08}"/>
            </a:ext>
          </a:extLst>
        </xdr:cNvPr>
        <xdr:cNvCxnSpPr/>
      </xdr:nvCxnSpPr>
      <xdr:spPr>
        <a:xfrm flipV="1">
          <a:off x="13144500" y="14671221"/>
          <a:ext cx="797560" cy="7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15058</xdr:rowOff>
    </xdr:from>
    <xdr:to>
      <xdr:col>72</xdr:col>
      <xdr:colOff>38100</xdr:colOff>
      <xdr:row>86</xdr:row>
      <xdr:rowOff>116658</xdr:rowOff>
    </xdr:to>
    <xdr:sp macro="" textlink="">
      <xdr:nvSpPr>
        <xdr:cNvPr id="626" name="楕円 625">
          <a:extLst>
            <a:ext uri="{FF2B5EF4-FFF2-40B4-BE49-F238E27FC236}">
              <a16:creationId xmlns="" xmlns:a16="http://schemas.microsoft.com/office/drawing/2014/main" id="{452400D3-4884-478F-9773-424EA35A2F3C}"/>
            </a:ext>
          </a:extLst>
        </xdr:cNvPr>
        <xdr:cNvSpPr/>
      </xdr:nvSpPr>
      <xdr:spPr>
        <a:xfrm>
          <a:off x="12303760" y="14763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168729</xdr:rowOff>
    </xdr:from>
    <xdr:to>
      <xdr:col>76</xdr:col>
      <xdr:colOff>114300</xdr:colOff>
      <xdr:row>86</xdr:row>
      <xdr:rowOff>65858</xdr:rowOff>
    </xdr:to>
    <xdr:cxnSp macro="">
      <xdr:nvCxnSpPr>
        <xdr:cNvPr id="627" name="直線コネクタ 626">
          <a:extLst>
            <a:ext uri="{FF2B5EF4-FFF2-40B4-BE49-F238E27FC236}">
              <a16:creationId xmlns="" xmlns:a16="http://schemas.microsoft.com/office/drawing/2014/main" id="{CE086A91-77F7-4734-91C6-BB568B3B8B1A}"/>
            </a:ext>
          </a:extLst>
        </xdr:cNvPr>
        <xdr:cNvCxnSpPr/>
      </xdr:nvCxnSpPr>
      <xdr:spPr>
        <a:xfrm flipV="1">
          <a:off x="12346940" y="14745789"/>
          <a:ext cx="79756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23784</xdr:rowOff>
    </xdr:from>
    <xdr:ext cx="405111" cy="259045"/>
    <xdr:sp macro="" textlink="">
      <xdr:nvSpPr>
        <xdr:cNvPr id="628" name="n_1aveValue【児童館】&#10;有形固定資産減価償却率">
          <a:extLst>
            <a:ext uri="{FF2B5EF4-FFF2-40B4-BE49-F238E27FC236}">
              <a16:creationId xmlns="" xmlns:a16="http://schemas.microsoft.com/office/drawing/2014/main" id="{FEC93822-D668-499D-B26F-449771163C5C}"/>
            </a:ext>
          </a:extLst>
        </xdr:cNvPr>
        <xdr:cNvSpPr txBox="1"/>
      </xdr:nvSpPr>
      <xdr:spPr>
        <a:xfrm>
          <a:off x="13738234" y="1373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629" name="n_2aveValue【児童館】&#10;有形固定資産減価償却率">
          <a:extLst>
            <a:ext uri="{FF2B5EF4-FFF2-40B4-BE49-F238E27FC236}">
              <a16:creationId xmlns="" xmlns:a16="http://schemas.microsoft.com/office/drawing/2014/main" id="{2E22EBCB-6CE9-4081-9F99-E7B3A21B7400}"/>
            </a:ext>
          </a:extLst>
        </xdr:cNvPr>
        <xdr:cNvSpPr txBox="1"/>
      </xdr:nvSpPr>
      <xdr:spPr>
        <a:xfrm>
          <a:off x="12957184" y="13764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103795</xdr:rowOff>
    </xdr:from>
    <xdr:ext cx="405111" cy="259045"/>
    <xdr:sp macro="" textlink="">
      <xdr:nvSpPr>
        <xdr:cNvPr id="630" name="n_3aveValue【児童館】&#10;有形固定資産減価償却率">
          <a:extLst>
            <a:ext uri="{FF2B5EF4-FFF2-40B4-BE49-F238E27FC236}">
              <a16:creationId xmlns="" xmlns:a16="http://schemas.microsoft.com/office/drawing/2014/main" id="{2E845280-FB45-48FF-957E-DD2393046553}"/>
            </a:ext>
          </a:extLst>
        </xdr:cNvPr>
        <xdr:cNvSpPr txBox="1"/>
      </xdr:nvSpPr>
      <xdr:spPr>
        <a:xfrm>
          <a:off x="12171054" y="13817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143708</xdr:rowOff>
    </xdr:from>
    <xdr:ext cx="405111" cy="259045"/>
    <xdr:sp macro="" textlink="">
      <xdr:nvSpPr>
        <xdr:cNvPr id="631" name="n_1mainValue【児童館】&#10;有形固定資産減価償却率">
          <a:extLst>
            <a:ext uri="{FF2B5EF4-FFF2-40B4-BE49-F238E27FC236}">
              <a16:creationId xmlns="" xmlns:a16="http://schemas.microsoft.com/office/drawing/2014/main" id="{016EE1A2-311B-4FFF-98D0-1424E3A4E9C9}"/>
            </a:ext>
          </a:extLst>
        </xdr:cNvPr>
        <xdr:cNvSpPr txBox="1"/>
      </xdr:nvSpPr>
      <xdr:spPr>
        <a:xfrm>
          <a:off x="13738234" y="147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39206</xdr:rowOff>
    </xdr:from>
    <xdr:ext cx="405111" cy="259045"/>
    <xdr:sp macro="" textlink="">
      <xdr:nvSpPr>
        <xdr:cNvPr id="632" name="n_2mainValue【児童館】&#10;有形固定資産減価償却率">
          <a:extLst>
            <a:ext uri="{FF2B5EF4-FFF2-40B4-BE49-F238E27FC236}">
              <a16:creationId xmlns="" xmlns:a16="http://schemas.microsoft.com/office/drawing/2014/main" id="{0A64B25D-DB96-4A86-A7E2-E8408AD443C6}"/>
            </a:ext>
          </a:extLst>
        </xdr:cNvPr>
        <xdr:cNvSpPr txBox="1"/>
      </xdr:nvSpPr>
      <xdr:spPr>
        <a:xfrm>
          <a:off x="12957184" y="14783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107785</xdr:rowOff>
    </xdr:from>
    <xdr:ext cx="340478" cy="259045"/>
    <xdr:sp macro="" textlink="">
      <xdr:nvSpPr>
        <xdr:cNvPr id="633" name="n_3mainValue【児童館】&#10;有形固定資産減価償却率">
          <a:extLst>
            <a:ext uri="{FF2B5EF4-FFF2-40B4-BE49-F238E27FC236}">
              <a16:creationId xmlns="" xmlns:a16="http://schemas.microsoft.com/office/drawing/2014/main" id="{ED93490B-BC98-4A74-B9A0-8D37DB9FDAE0}"/>
            </a:ext>
          </a:extLst>
        </xdr:cNvPr>
        <xdr:cNvSpPr txBox="1"/>
      </xdr:nvSpPr>
      <xdr:spPr>
        <a:xfrm>
          <a:off x="12182416" y="148505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 xmlns:a16="http://schemas.microsoft.com/office/drawing/2014/main" id="{E17A41C9-77F0-40D1-B16A-0A09A8720EE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 xmlns:a16="http://schemas.microsoft.com/office/drawing/2014/main" id="{407DF3E6-515E-4041-A812-CB6D31CC1CDD}"/>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 xmlns:a16="http://schemas.microsoft.com/office/drawing/2014/main" id="{121ADB5E-89CA-4DB0-A88A-037884BB75B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 xmlns:a16="http://schemas.microsoft.com/office/drawing/2014/main" id="{4CACCEAF-D53C-4A93-BD09-FF8D3D157012}"/>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 xmlns:a16="http://schemas.microsoft.com/office/drawing/2014/main" id="{E4D0C4D8-AD36-4AEC-84FC-35190AFE29E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 xmlns:a16="http://schemas.microsoft.com/office/drawing/2014/main" id="{7E5E15AD-CB96-480F-B45B-44879DB4D2A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 xmlns:a16="http://schemas.microsoft.com/office/drawing/2014/main" id="{4C92152E-04C9-4B7E-B397-C3874635C844}"/>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 xmlns:a16="http://schemas.microsoft.com/office/drawing/2014/main" id="{75D11863-6C00-4E4E-ACFB-9EB84BC8B664}"/>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a:extLst>
            <a:ext uri="{FF2B5EF4-FFF2-40B4-BE49-F238E27FC236}">
              <a16:creationId xmlns="" xmlns:a16="http://schemas.microsoft.com/office/drawing/2014/main" id="{65822A27-5E24-4A2F-B6FD-30DE7543216F}"/>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a:extLst>
            <a:ext uri="{FF2B5EF4-FFF2-40B4-BE49-F238E27FC236}">
              <a16:creationId xmlns="" xmlns:a16="http://schemas.microsoft.com/office/drawing/2014/main" id="{2967278F-E226-43FD-A3E2-E645E09077C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4" name="直線コネクタ 643">
          <a:extLst>
            <a:ext uri="{FF2B5EF4-FFF2-40B4-BE49-F238E27FC236}">
              <a16:creationId xmlns="" xmlns:a16="http://schemas.microsoft.com/office/drawing/2014/main" id="{A9B65AA9-FAEE-40E0-8E71-235800FAB59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5" name="テキスト ボックス 644">
          <a:extLst>
            <a:ext uri="{FF2B5EF4-FFF2-40B4-BE49-F238E27FC236}">
              <a16:creationId xmlns="" xmlns:a16="http://schemas.microsoft.com/office/drawing/2014/main" id="{30ED7BFF-7AB6-4922-9AD7-551C0B103AF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6" name="直線コネクタ 645">
          <a:extLst>
            <a:ext uri="{FF2B5EF4-FFF2-40B4-BE49-F238E27FC236}">
              <a16:creationId xmlns="" xmlns:a16="http://schemas.microsoft.com/office/drawing/2014/main" id="{77C875E9-8924-43EB-A6BA-1D805DDB70EF}"/>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7" name="テキスト ボックス 646">
          <a:extLst>
            <a:ext uri="{FF2B5EF4-FFF2-40B4-BE49-F238E27FC236}">
              <a16:creationId xmlns="" xmlns:a16="http://schemas.microsoft.com/office/drawing/2014/main" id="{8F0CA992-39FB-4C94-BC0D-5EE59D8BA8DA}"/>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8" name="直線コネクタ 647">
          <a:extLst>
            <a:ext uri="{FF2B5EF4-FFF2-40B4-BE49-F238E27FC236}">
              <a16:creationId xmlns="" xmlns:a16="http://schemas.microsoft.com/office/drawing/2014/main" id="{50B2157B-9097-48CD-B0E0-6DB54976AA80}"/>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9" name="テキスト ボックス 648">
          <a:extLst>
            <a:ext uri="{FF2B5EF4-FFF2-40B4-BE49-F238E27FC236}">
              <a16:creationId xmlns="" xmlns:a16="http://schemas.microsoft.com/office/drawing/2014/main" id="{4BC9F3EA-DC9D-4A3D-8A59-672C7E9CF177}"/>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0" name="直線コネクタ 649">
          <a:extLst>
            <a:ext uri="{FF2B5EF4-FFF2-40B4-BE49-F238E27FC236}">
              <a16:creationId xmlns="" xmlns:a16="http://schemas.microsoft.com/office/drawing/2014/main" id="{1BA0EA07-FCB2-452E-A6C4-FF825E098074}"/>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1" name="テキスト ボックス 650">
          <a:extLst>
            <a:ext uri="{FF2B5EF4-FFF2-40B4-BE49-F238E27FC236}">
              <a16:creationId xmlns="" xmlns:a16="http://schemas.microsoft.com/office/drawing/2014/main" id="{2D74030D-DC48-415A-86BA-0D6EA1F73FF9}"/>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2" name="直線コネクタ 651">
          <a:extLst>
            <a:ext uri="{FF2B5EF4-FFF2-40B4-BE49-F238E27FC236}">
              <a16:creationId xmlns="" xmlns:a16="http://schemas.microsoft.com/office/drawing/2014/main" id="{2262FEB8-E0BD-426A-92C5-747425DB93D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3" name="テキスト ボックス 652">
          <a:extLst>
            <a:ext uri="{FF2B5EF4-FFF2-40B4-BE49-F238E27FC236}">
              <a16:creationId xmlns="" xmlns:a16="http://schemas.microsoft.com/office/drawing/2014/main" id="{E376F1B9-8D50-45AC-9206-E296A21CEBC4}"/>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a:extLst>
            <a:ext uri="{FF2B5EF4-FFF2-40B4-BE49-F238E27FC236}">
              <a16:creationId xmlns="" xmlns:a16="http://schemas.microsoft.com/office/drawing/2014/main" id="{9EB5932B-82B0-4414-9D85-1693EEC93028}"/>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a:extLst>
            <a:ext uri="{FF2B5EF4-FFF2-40B4-BE49-F238E27FC236}">
              <a16:creationId xmlns="" xmlns:a16="http://schemas.microsoft.com/office/drawing/2014/main" id="{D5663066-031A-42CB-9E33-1843BB78E7D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児童館】&#10;一人当たり面積グラフ枠">
          <a:extLst>
            <a:ext uri="{FF2B5EF4-FFF2-40B4-BE49-F238E27FC236}">
              <a16:creationId xmlns="" xmlns:a16="http://schemas.microsoft.com/office/drawing/2014/main" id="{3EA42B2D-1896-4E44-BD68-31C5EA4B357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7" name="直線コネクタ 656">
          <a:extLst>
            <a:ext uri="{FF2B5EF4-FFF2-40B4-BE49-F238E27FC236}">
              <a16:creationId xmlns="" xmlns:a16="http://schemas.microsoft.com/office/drawing/2014/main" id="{85B666EB-0F4A-4168-8003-481BF1504375}"/>
            </a:ext>
          </a:extLst>
        </xdr:cNvPr>
        <xdr:cNvCxnSpPr/>
      </xdr:nvCxnSpPr>
      <xdr:spPr>
        <a:xfrm flipV="1">
          <a:off x="1994725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8" name="【児童館】&#10;一人当たり面積最小値テキスト">
          <a:extLst>
            <a:ext uri="{FF2B5EF4-FFF2-40B4-BE49-F238E27FC236}">
              <a16:creationId xmlns="" xmlns:a16="http://schemas.microsoft.com/office/drawing/2014/main" id="{E4C4B66C-E1A7-411C-8F5E-6D55542FC34E}"/>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9" name="直線コネクタ 658">
          <a:extLst>
            <a:ext uri="{FF2B5EF4-FFF2-40B4-BE49-F238E27FC236}">
              <a16:creationId xmlns="" xmlns:a16="http://schemas.microsoft.com/office/drawing/2014/main" id="{899B59F5-D400-4133-A002-46D0AC9B0DF3}"/>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60" name="【児童館】&#10;一人当たり面積最大値テキスト">
          <a:extLst>
            <a:ext uri="{FF2B5EF4-FFF2-40B4-BE49-F238E27FC236}">
              <a16:creationId xmlns="" xmlns:a16="http://schemas.microsoft.com/office/drawing/2014/main" id="{91CF3E3A-F069-431D-BA81-908DD434A094}"/>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61" name="直線コネクタ 660">
          <a:extLst>
            <a:ext uri="{FF2B5EF4-FFF2-40B4-BE49-F238E27FC236}">
              <a16:creationId xmlns="" xmlns:a16="http://schemas.microsoft.com/office/drawing/2014/main" id="{0061D885-CAC3-498F-8780-C9BDBBEE18B4}"/>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62" name="【児童館】&#10;一人当たり面積平均値テキスト">
          <a:extLst>
            <a:ext uri="{FF2B5EF4-FFF2-40B4-BE49-F238E27FC236}">
              <a16:creationId xmlns="" xmlns:a16="http://schemas.microsoft.com/office/drawing/2014/main" id="{AC81D991-DC43-4A62-A2B7-ABDE7951B98B}"/>
            </a:ext>
          </a:extLst>
        </xdr:cNvPr>
        <xdr:cNvSpPr txBox="1"/>
      </xdr:nvSpPr>
      <xdr:spPr>
        <a:xfrm>
          <a:off x="19985990" y="1401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63" name="フローチャート: 判断 662">
          <a:extLst>
            <a:ext uri="{FF2B5EF4-FFF2-40B4-BE49-F238E27FC236}">
              <a16:creationId xmlns="" xmlns:a16="http://schemas.microsoft.com/office/drawing/2014/main" id="{1A7347E3-300E-4C4D-A21D-FC35F4B9702A}"/>
            </a:ext>
          </a:extLst>
        </xdr:cNvPr>
        <xdr:cNvSpPr/>
      </xdr:nvSpPr>
      <xdr:spPr>
        <a:xfrm>
          <a:off x="19904710" y="141566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64" name="フローチャート: 判断 663">
          <a:extLst>
            <a:ext uri="{FF2B5EF4-FFF2-40B4-BE49-F238E27FC236}">
              <a16:creationId xmlns="" xmlns:a16="http://schemas.microsoft.com/office/drawing/2014/main" id="{01B2E051-8FA4-4945-99E2-15561570625E}"/>
            </a:ext>
          </a:extLst>
        </xdr:cNvPr>
        <xdr:cNvSpPr/>
      </xdr:nvSpPr>
      <xdr:spPr>
        <a:xfrm>
          <a:off x="19161760" y="14238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5" name="フローチャート: 判断 664">
          <a:extLst>
            <a:ext uri="{FF2B5EF4-FFF2-40B4-BE49-F238E27FC236}">
              <a16:creationId xmlns="" xmlns:a16="http://schemas.microsoft.com/office/drawing/2014/main" id="{6C3D563F-E2C1-4555-85E1-837F7BA01007}"/>
            </a:ext>
          </a:extLst>
        </xdr:cNvPr>
        <xdr:cNvSpPr/>
      </xdr:nvSpPr>
      <xdr:spPr>
        <a:xfrm>
          <a:off x="183451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6" name="フローチャート: 判断 665">
          <a:extLst>
            <a:ext uri="{FF2B5EF4-FFF2-40B4-BE49-F238E27FC236}">
              <a16:creationId xmlns="" xmlns:a16="http://schemas.microsoft.com/office/drawing/2014/main" id="{C38710AA-ED50-4B94-92D1-F13856562993}"/>
            </a:ext>
          </a:extLst>
        </xdr:cNvPr>
        <xdr:cNvSpPr/>
      </xdr:nvSpPr>
      <xdr:spPr>
        <a:xfrm>
          <a:off x="17547590" y="14194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 xmlns:a16="http://schemas.microsoft.com/office/drawing/2014/main" id="{B8B67994-B2EB-4C88-97C3-7E314EFD3DC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 xmlns:a16="http://schemas.microsoft.com/office/drawing/2014/main" id="{9B9CC8F7-19A5-4CCE-90F9-6F3B0FC1805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 xmlns:a16="http://schemas.microsoft.com/office/drawing/2014/main" id="{F7DA6A53-BFB6-4FF9-A03C-C2AAD3370551}"/>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 xmlns:a16="http://schemas.microsoft.com/office/drawing/2014/main" id="{45A81816-9C34-4917-A259-E534EF78910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 xmlns:a16="http://schemas.microsoft.com/office/drawing/2014/main" id="{B422169C-6288-4E6A-A126-702A1F173C4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2" name="楕円 671">
          <a:extLst>
            <a:ext uri="{FF2B5EF4-FFF2-40B4-BE49-F238E27FC236}">
              <a16:creationId xmlns="" xmlns:a16="http://schemas.microsoft.com/office/drawing/2014/main" id="{BC306CC1-E061-43A2-BE06-6AB6D3AA6BEC}"/>
            </a:ext>
          </a:extLst>
        </xdr:cNvPr>
        <xdr:cNvSpPr/>
      </xdr:nvSpPr>
      <xdr:spPr>
        <a:xfrm>
          <a:off x="19904710" y="14238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73" name="【児童館】&#10;一人当たり面積該当値テキスト">
          <a:extLst>
            <a:ext uri="{FF2B5EF4-FFF2-40B4-BE49-F238E27FC236}">
              <a16:creationId xmlns="" xmlns:a16="http://schemas.microsoft.com/office/drawing/2014/main" id="{AE6E4260-226A-4149-83F0-79769F51C165}"/>
            </a:ext>
          </a:extLst>
        </xdr:cNvPr>
        <xdr:cNvSpPr txBox="1"/>
      </xdr:nvSpPr>
      <xdr:spPr>
        <a:xfrm>
          <a:off x="19985990" y="142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74" name="楕円 673">
          <a:extLst>
            <a:ext uri="{FF2B5EF4-FFF2-40B4-BE49-F238E27FC236}">
              <a16:creationId xmlns="" xmlns:a16="http://schemas.microsoft.com/office/drawing/2014/main" id="{718C739C-7BEF-46B6-904D-CFAD99D328DA}"/>
            </a:ext>
          </a:extLst>
        </xdr:cNvPr>
        <xdr:cNvSpPr/>
      </xdr:nvSpPr>
      <xdr:spPr>
        <a:xfrm>
          <a:off x="19161760" y="142386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675" name="直線コネクタ 674">
          <a:extLst>
            <a:ext uri="{FF2B5EF4-FFF2-40B4-BE49-F238E27FC236}">
              <a16:creationId xmlns="" xmlns:a16="http://schemas.microsoft.com/office/drawing/2014/main" id="{5F0A92D3-1638-4300-8BBA-5459DF074B47}"/>
            </a:ext>
          </a:extLst>
        </xdr:cNvPr>
        <xdr:cNvCxnSpPr/>
      </xdr:nvCxnSpPr>
      <xdr:spPr>
        <a:xfrm>
          <a:off x="19204940" y="1428369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76" name="楕円 675">
          <a:extLst>
            <a:ext uri="{FF2B5EF4-FFF2-40B4-BE49-F238E27FC236}">
              <a16:creationId xmlns="" xmlns:a16="http://schemas.microsoft.com/office/drawing/2014/main" id="{8870853F-EA34-4EBC-A311-2D4760172ED6}"/>
            </a:ext>
          </a:extLst>
        </xdr:cNvPr>
        <xdr:cNvSpPr/>
      </xdr:nvSpPr>
      <xdr:spPr>
        <a:xfrm>
          <a:off x="18345150" y="14238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677" name="直線コネクタ 676">
          <a:extLst>
            <a:ext uri="{FF2B5EF4-FFF2-40B4-BE49-F238E27FC236}">
              <a16:creationId xmlns="" xmlns:a16="http://schemas.microsoft.com/office/drawing/2014/main" id="{109FCA00-674F-48FB-9455-B6ADEA2CF3A1}"/>
            </a:ext>
          </a:extLst>
        </xdr:cNvPr>
        <xdr:cNvCxnSpPr/>
      </xdr:nvCxnSpPr>
      <xdr:spPr>
        <a:xfrm>
          <a:off x="18399760" y="142836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678" name="楕円 677">
          <a:extLst>
            <a:ext uri="{FF2B5EF4-FFF2-40B4-BE49-F238E27FC236}">
              <a16:creationId xmlns="" xmlns:a16="http://schemas.microsoft.com/office/drawing/2014/main" id="{F16225C8-8AE3-4DB7-940C-54C4516E8A9D}"/>
            </a:ext>
          </a:extLst>
        </xdr:cNvPr>
        <xdr:cNvSpPr/>
      </xdr:nvSpPr>
      <xdr:spPr>
        <a:xfrm>
          <a:off x="17547590" y="142386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679" name="直線コネクタ 678">
          <a:extLst>
            <a:ext uri="{FF2B5EF4-FFF2-40B4-BE49-F238E27FC236}">
              <a16:creationId xmlns="" xmlns:a16="http://schemas.microsoft.com/office/drawing/2014/main" id="{A784F1A9-2275-4CB7-BB8F-C6AB5D28DD09}"/>
            </a:ext>
          </a:extLst>
        </xdr:cNvPr>
        <xdr:cNvCxnSpPr/>
      </xdr:nvCxnSpPr>
      <xdr:spPr>
        <a:xfrm>
          <a:off x="17602200" y="142836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80" name="n_1aveValue【児童館】&#10;一人当たり面積">
          <a:extLst>
            <a:ext uri="{FF2B5EF4-FFF2-40B4-BE49-F238E27FC236}">
              <a16:creationId xmlns="" xmlns:a16="http://schemas.microsoft.com/office/drawing/2014/main" id="{5B4AC7B6-162A-4FA4-B49D-0B1DF44BB97F}"/>
            </a:ext>
          </a:extLst>
        </xdr:cNvPr>
        <xdr:cNvSpPr txBox="1"/>
      </xdr:nvSpPr>
      <xdr:spPr>
        <a:xfrm>
          <a:off x="1898213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81" name="n_2aveValue【児童館】&#10;一人当たり面積">
          <a:extLst>
            <a:ext uri="{FF2B5EF4-FFF2-40B4-BE49-F238E27FC236}">
              <a16:creationId xmlns="" xmlns:a16="http://schemas.microsoft.com/office/drawing/2014/main" id="{F37BD286-6F5E-4FEC-B01E-AF076CC01768}"/>
            </a:ext>
          </a:extLst>
        </xdr:cNvPr>
        <xdr:cNvSpPr txBox="1"/>
      </xdr:nvSpPr>
      <xdr:spPr>
        <a:xfrm>
          <a:off x="18182032" y="1436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82" name="n_3aveValue【児童館】&#10;一人当たり面積">
          <a:extLst>
            <a:ext uri="{FF2B5EF4-FFF2-40B4-BE49-F238E27FC236}">
              <a16:creationId xmlns="" xmlns:a16="http://schemas.microsoft.com/office/drawing/2014/main" id="{152AA403-A528-4C3D-B793-D10720C651CD}"/>
            </a:ext>
          </a:extLst>
        </xdr:cNvPr>
        <xdr:cNvSpPr txBox="1"/>
      </xdr:nvSpPr>
      <xdr:spPr>
        <a:xfrm>
          <a:off x="17384472"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83" name="n_1mainValue【児童館】&#10;一人当たり面積">
          <a:extLst>
            <a:ext uri="{FF2B5EF4-FFF2-40B4-BE49-F238E27FC236}">
              <a16:creationId xmlns="" xmlns:a16="http://schemas.microsoft.com/office/drawing/2014/main" id="{6BB650B9-A0EA-4DED-A805-803D7D1F39DA}"/>
            </a:ext>
          </a:extLst>
        </xdr:cNvPr>
        <xdr:cNvSpPr txBox="1"/>
      </xdr:nvSpPr>
      <xdr:spPr>
        <a:xfrm>
          <a:off x="18982132"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84" name="n_2mainValue【児童館】&#10;一人当たり面積">
          <a:extLst>
            <a:ext uri="{FF2B5EF4-FFF2-40B4-BE49-F238E27FC236}">
              <a16:creationId xmlns="" xmlns:a16="http://schemas.microsoft.com/office/drawing/2014/main" id="{54A4A09B-9E42-447F-80FA-26195B207E59}"/>
            </a:ext>
          </a:extLst>
        </xdr:cNvPr>
        <xdr:cNvSpPr txBox="1"/>
      </xdr:nvSpPr>
      <xdr:spPr>
        <a:xfrm>
          <a:off x="18182032" y="14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685" name="n_3mainValue【児童館】&#10;一人当たり面積">
          <a:extLst>
            <a:ext uri="{FF2B5EF4-FFF2-40B4-BE49-F238E27FC236}">
              <a16:creationId xmlns="" xmlns:a16="http://schemas.microsoft.com/office/drawing/2014/main" id="{8367211E-4164-4C72-978C-7823EF9AB5C9}"/>
            </a:ext>
          </a:extLst>
        </xdr:cNvPr>
        <xdr:cNvSpPr txBox="1"/>
      </xdr:nvSpPr>
      <xdr:spPr>
        <a:xfrm>
          <a:off x="1738447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6" name="正方形/長方形 685">
          <a:extLst>
            <a:ext uri="{FF2B5EF4-FFF2-40B4-BE49-F238E27FC236}">
              <a16:creationId xmlns="" xmlns:a16="http://schemas.microsoft.com/office/drawing/2014/main" id="{D696A5EE-4C18-4CA9-B549-D4CD9C7DCBE6}"/>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7" name="正方形/長方形 686">
          <a:extLst>
            <a:ext uri="{FF2B5EF4-FFF2-40B4-BE49-F238E27FC236}">
              <a16:creationId xmlns="" xmlns:a16="http://schemas.microsoft.com/office/drawing/2014/main" id="{8DE626A0-71CE-48D3-A23F-D7E336535C3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8" name="正方形/長方形 687">
          <a:extLst>
            <a:ext uri="{FF2B5EF4-FFF2-40B4-BE49-F238E27FC236}">
              <a16:creationId xmlns="" xmlns:a16="http://schemas.microsoft.com/office/drawing/2014/main" id="{719909CD-60D1-46E7-BEC7-0757FC288AA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9" name="正方形/長方形 688">
          <a:extLst>
            <a:ext uri="{FF2B5EF4-FFF2-40B4-BE49-F238E27FC236}">
              <a16:creationId xmlns="" xmlns:a16="http://schemas.microsoft.com/office/drawing/2014/main" id="{780F3E1E-BDD7-4B82-AD16-092756755B8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0" name="正方形/長方形 689">
          <a:extLst>
            <a:ext uri="{FF2B5EF4-FFF2-40B4-BE49-F238E27FC236}">
              <a16:creationId xmlns="" xmlns:a16="http://schemas.microsoft.com/office/drawing/2014/main" id="{58794079-965E-45B8-9FC2-78EE40810191}"/>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1" name="正方形/長方形 690">
          <a:extLst>
            <a:ext uri="{FF2B5EF4-FFF2-40B4-BE49-F238E27FC236}">
              <a16:creationId xmlns="" xmlns:a16="http://schemas.microsoft.com/office/drawing/2014/main" id="{4393F3E3-D297-4E08-BC14-C7B56EF91C47}"/>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2" name="正方形/長方形 691">
          <a:extLst>
            <a:ext uri="{FF2B5EF4-FFF2-40B4-BE49-F238E27FC236}">
              <a16:creationId xmlns="" xmlns:a16="http://schemas.microsoft.com/office/drawing/2014/main" id="{188A9DF4-CCD4-4B4E-A2AE-A47A37688738}"/>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a:extLst>
            <a:ext uri="{FF2B5EF4-FFF2-40B4-BE49-F238E27FC236}">
              <a16:creationId xmlns="" xmlns:a16="http://schemas.microsoft.com/office/drawing/2014/main" id="{E7283E8F-607A-40D1-B519-2C22613F5D4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4" name="テキスト ボックス 693">
          <a:extLst>
            <a:ext uri="{FF2B5EF4-FFF2-40B4-BE49-F238E27FC236}">
              <a16:creationId xmlns="" xmlns:a16="http://schemas.microsoft.com/office/drawing/2014/main" id="{412664A8-28E7-4D15-8771-7B9E2985264F}"/>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5" name="直線コネクタ 694">
          <a:extLst>
            <a:ext uri="{FF2B5EF4-FFF2-40B4-BE49-F238E27FC236}">
              <a16:creationId xmlns="" xmlns:a16="http://schemas.microsoft.com/office/drawing/2014/main" id="{476EDE30-03F4-4B52-A2D8-4EF197B2933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6" name="テキスト ボックス 695">
          <a:extLst>
            <a:ext uri="{FF2B5EF4-FFF2-40B4-BE49-F238E27FC236}">
              <a16:creationId xmlns="" xmlns:a16="http://schemas.microsoft.com/office/drawing/2014/main" id="{9DF85212-7FFD-4E0A-A1C2-69BA48A7BD9A}"/>
            </a:ext>
          </a:extLst>
        </xdr:cNvPr>
        <xdr:cNvSpPr txBox="1"/>
      </xdr:nvSpPr>
      <xdr:spPr>
        <a:xfrm>
          <a:off x="10905006" y="18909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7" name="直線コネクタ 696">
          <a:extLst>
            <a:ext uri="{FF2B5EF4-FFF2-40B4-BE49-F238E27FC236}">
              <a16:creationId xmlns="" xmlns:a16="http://schemas.microsoft.com/office/drawing/2014/main" id="{479444FF-F888-4E4A-AA7B-57C33B1A1F4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8" name="テキスト ボックス 697">
          <a:extLst>
            <a:ext uri="{FF2B5EF4-FFF2-40B4-BE49-F238E27FC236}">
              <a16:creationId xmlns="" xmlns:a16="http://schemas.microsoft.com/office/drawing/2014/main" id="{52B44F50-3178-43AB-B3BC-F18DDA55BBCA}"/>
            </a:ext>
          </a:extLst>
        </xdr:cNvPr>
        <xdr:cNvSpPr txBox="1"/>
      </xdr:nvSpPr>
      <xdr:spPr>
        <a:xfrm>
          <a:off x="1084279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9" name="直線コネクタ 698">
          <a:extLst>
            <a:ext uri="{FF2B5EF4-FFF2-40B4-BE49-F238E27FC236}">
              <a16:creationId xmlns="" xmlns:a16="http://schemas.microsoft.com/office/drawing/2014/main" id="{81967655-8D5A-4477-BB35-AFE69F52FC48}"/>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0" name="テキスト ボックス 699">
          <a:extLst>
            <a:ext uri="{FF2B5EF4-FFF2-40B4-BE49-F238E27FC236}">
              <a16:creationId xmlns="" xmlns:a16="http://schemas.microsoft.com/office/drawing/2014/main" id="{17F74D1E-9000-4692-9307-6418DA2792C4}"/>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1" name="直線コネクタ 700">
          <a:extLst>
            <a:ext uri="{FF2B5EF4-FFF2-40B4-BE49-F238E27FC236}">
              <a16:creationId xmlns="" xmlns:a16="http://schemas.microsoft.com/office/drawing/2014/main" id="{EE7FEF93-56BD-43E4-8E02-08AE89016B4A}"/>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2" name="テキスト ボックス 701">
          <a:extLst>
            <a:ext uri="{FF2B5EF4-FFF2-40B4-BE49-F238E27FC236}">
              <a16:creationId xmlns="" xmlns:a16="http://schemas.microsoft.com/office/drawing/2014/main" id="{319D2BEB-4887-45AC-9971-EE680FD1D931}"/>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3" name="直線コネクタ 702">
          <a:extLst>
            <a:ext uri="{FF2B5EF4-FFF2-40B4-BE49-F238E27FC236}">
              <a16:creationId xmlns="" xmlns:a16="http://schemas.microsoft.com/office/drawing/2014/main" id="{BFF8B74B-8A07-4FF7-BCCA-5F81A22826C6}"/>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4" name="テキスト ボックス 703">
          <a:extLst>
            <a:ext uri="{FF2B5EF4-FFF2-40B4-BE49-F238E27FC236}">
              <a16:creationId xmlns="" xmlns:a16="http://schemas.microsoft.com/office/drawing/2014/main" id="{2A813441-704B-4687-872E-B4A306B08B4B}"/>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5" name="直線コネクタ 704">
          <a:extLst>
            <a:ext uri="{FF2B5EF4-FFF2-40B4-BE49-F238E27FC236}">
              <a16:creationId xmlns="" xmlns:a16="http://schemas.microsoft.com/office/drawing/2014/main" id="{FD663EDD-B2A0-42AB-84D3-3F7D4E05EEB9}"/>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6" name="テキスト ボックス 705">
          <a:extLst>
            <a:ext uri="{FF2B5EF4-FFF2-40B4-BE49-F238E27FC236}">
              <a16:creationId xmlns="" xmlns:a16="http://schemas.microsoft.com/office/drawing/2014/main" id="{25E58312-A40F-40E4-98B9-C1A6A33521A4}"/>
            </a:ext>
          </a:extLst>
        </xdr:cNvPr>
        <xdr:cNvSpPr txBox="1"/>
      </xdr:nvSpPr>
      <xdr:spPr>
        <a:xfrm>
          <a:off x="1080153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 xmlns:a16="http://schemas.microsoft.com/office/drawing/2014/main" id="{6F6E7B91-F085-441E-9E9D-C1586CF2ECFE}"/>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 xmlns:a16="http://schemas.microsoft.com/office/drawing/2014/main" id="{060BD314-CBBB-4190-A756-B7014856C632}"/>
            </a:ext>
          </a:extLst>
        </xdr:cNvPr>
        <xdr:cNvSpPr txBox="1"/>
      </xdr:nvSpPr>
      <xdr:spPr>
        <a:xfrm>
          <a:off x="1080153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 xmlns:a16="http://schemas.microsoft.com/office/drawing/2014/main" id="{212CB29B-C69B-43FA-AE81-C81086A6EF63}"/>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10" name="直線コネクタ 709">
          <a:extLst>
            <a:ext uri="{FF2B5EF4-FFF2-40B4-BE49-F238E27FC236}">
              <a16:creationId xmlns="" xmlns:a16="http://schemas.microsoft.com/office/drawing/2014/main" id="{5749D851-608A-42B4-8F8D-785204135653}"/>
            </a:ext>
          </a:extLst>
        </xdr:cNvPr>
        <xdr:cNvCxnSpPr/>
      </xdr:nvCxnSpPr>
      <xdr:spPr>
        <a:xfrm flipV="1">
          <a:off x="14703424" y="17331690"/>
          <a:ext cx="0" cy="1228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11" name="【公民館】&#10;有形固定資産減価償却率最小値テキスト">
          <a:extLst>
            <a:ext uri="{FF2B5EF4-FFF2-40B4-BE49-F238E27FC236}">
              <a16:creationId xmlns="" xmlns:a16="http://schemas.microsoft.com/office/drawing/2014/main" id="{14B54F14-3669-454E-B12B-A5EC1340E89D}"/>
            </a:ext>
          </a:extLst>
        </xdr:cNvPr>
        <xdr:cNvSpPr txBox="1"/>
      </xdr:nvSpPr>
      <xdr:spPr>
        <a:xfrm>
          <a:off x="14742160" y="18564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12" name="直線コネクタ 711">
          <a:extLst>
            <a:ext uri="{FF2B5EF4-FFF2-40B4-BE49-F238E27FC236}">
              <a16:creationId xmlns="" xmlns:a16="http://schemas.microsoft.com/office/drawing/2014/main" id="{F2B54A82-B665-4A23-9268-9ED43E2A4F03}"/>
            </a:ext>
          </a:extLst>
        </xdr:cNvPr>
        <xdr:cNvCxnSpPr/>
      </xdr:nvCxnSpPr>
      <xdr:spPr>
        <a:xfrm>
          <a:off x="14611350" y="18560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13" name="【公民館】&#10;有形固定資産減価償却率最大値テキスト">
          <a:extLst>
            <a:ext uri="{FF2B5EF4-FFF2-40B4-BE49-F238E27FC236}">
              <a16:creationId xmlns="" xmlns:a16="http://schemas.microsoft.com/office/drawing/2014/main" id="{915A4295-AEAE-4A87-9C73-BEC4B0215526}"/>
            </a:ext>
          </a:extLst>
        </xdr:cNvPr>
        <xdr:cNvSpPr txBox="1"/>
      </xdr:nvSpPr>
      <xdr:spPr>
        <a:xfrm>
          <a:off x="14742160" y="1710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14" name="直線コネクタ 713">
          <a:extLst>
            <a:ext uri="{FF2B5EF4-FFF2-40B4-BE49-F238E27FC236}">
              <a16:creationId xmlns="" xmlns:a16="http://schemas.microsoft.com/office/drawing/2014/main" id="{2755FF46-E076-439E-A6CD-5B572360B858}"/>
            </a:ext>
          </a:extLst>
        </xdr:cNvPr>
        <xdr:cNvCxnSpPr/>
      </xdr:nvCxnSpPr>
      <xdr:spPr>
        <a:xfrm>
          <a:off x="14611350" y="1733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15" name="【公民館】&#10;有形固定資産減価償却率平均値テキスト">
          <a:extLst>
            <a:ext uri="{FF2B5EF4-FFF2-40B4-BE49-F238E27FC236}">
              <a16:creationId xmlns="" xmlns:a16="http://schemas.microsoft.com/office/drawing/2014/main" id="{A1393662-BD96-4365-BA36-2131AD39AB83}"/>
            </a:ext>
          </a:extLst>
        </xdr:cNvPr>
        <xdr:cNvSpPr txBox="1"/>
      </xdr:nvSpPr>
      <xdr:spPr>
        <a:xfrm>
          <a:off x="14742160" y="1788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6" name="フローチャート: 判断 715">
          <a:extLst>
            <a:ext uri="{FF2B5EF4-FFF2-40B4-BE49-F238E27FC236}">
              <a16:creationId xmlns="" xmlns:a16="http://schemas.microsoft.com/office/drawing/2014/main" id="{6F68CD1B-71A6-4586-9384-0F63AFD3968F}"/>
            </a:ext>
          </a:extLst>
        </xdr:cNvPr>
        <xdr:cNvSpPr/>
      </xdr:nvSpPr>
      <xdr:spPr>
        <a:xfrm>
          <a:off x="14649450" y="1802384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7" name="フローチャート: 判断 716">
          <a:extLst>
            <a:ext uri="{FF2B5EF4-FFF2-40B4-BE49-F238E27FC236}">
              <a16:creationId xmlns="" xmlns:a16="http://schemas.microsoft.com/office/drawing/2014/main" id="{2F81449C-B196-4A6F-84BF-B3DE524B038A}"/>
            </a:ext>
          </a:extLst>
        </xdr:cNvPr>
        <xdr:cNvSpPr/>
      </xdr:nvSpPr>
      <xdr:spPr>
        <a:xfrm>
          <a:off x="13887450" y="180581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8" name="フローチャート: 判断 717">
          <a:extLst>
            <a:ext uri="{FF2B5EF4-FFF2-40B4-BE49-F238E27FC236}">
              <a16:creationId xmlns="" xmlns:a16="http://schemas.microsoft.com/office/drawing/2014/main" id="{57E7D383-6EF8-4446-B1BD-49DA1FEEEE18}"/>
            </a:ext>
          </a:extLst>
        </xdr:cNvPr>
        <xdr:cNvSpPr/>
      </xdr:nvSpPr>
      <xdr:spPr>
        <a:xfrm>
          <a:off x="13089890" y="180619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9" name="フローチャート: 判断 718">
          <a:extLst>
            <a:ext uri="{FF2B5EF4-FFF2-40B4-BE49-F238E27FC236}">
              <a16:creationId xmlns="" xmlns:a16="http://schemas.microsoft.com/office/drawing/2014/main" id="{447D12F0-A1A1-4FC8-9994-27BB9AAB75E6}"/>
            </a:ext>
          </a:extLst>
        </xdr:cNvPr>
        <xdr:cNvSpPr/>
      </xdr:nvSpPr>
      <xdr:spPr>
        <a:xfrm>
          <a:off x="123037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 xmlns:a16="http://schemas.microsoft.com/office/drawing/2014/main" id="{A18A9E19-7E45-4CB0-AF8A-726E8CFC935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 xmlns:a16="http://schemas.microsoft.com/office/drawing/2014/main" id="{A8EB717B-1B36-40D8-86B0-247F7F3C787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 xmlns:a16="http://schemas.microsoft.com/office/drawing/2014/main" id="{7A422013-C978-4CF2-883C-3340D629FE7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 xmlns:a16="http://schemas.microsoft.com/office/drawing/2014/main" id="{90448A73-9494-49C7-BF8F-85BC9E17213F}"/>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 xmlns:a16="http://schemas.microsoft.com/office/drawing/2014/main" id="{52B99720-4F63-43BB-BB26-0E3799387EB4}"/>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725" name="楕円 724">
          <a:extLst>
            <a:ext uri="{FF2B5EF4-FFF2-40B4-BE49-F238E27FC236}">
              <a16:creationId xmlns="" xmlns:a16="http://schemas.microsoft.com/office/drawing/2014/main" id="{B11D9B03-CD51-4F5E-BF47-0CA771A7685E}"/>
            </a:ext>
          </a:extLst>
        </xdr:cNvPr>
        <xdr:cNvSpPr/>
      </xdr:nvSpPr>
      <xdr:spPr>
        <a:xfrm>
          <a:off x="14649450" y="182714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726" name="【公民館】&#10;有形固定資産減価償却率該当値テキスト">
          <a:extLst>
            <a:ext uri="{FF2B5EF4-FFF2-40B4-BE49-F238E27FC236}">
              <a16:creationId xmlns="" xmlns:a16="http://schemas.microsoft.com/office/drawing/2014/main" id="{2A04BA29-B0EA-4366-8CEC-DBE1C5DFCF7E}"/>
            </a:ext>
          </a:extLst>
        </xdr:cNvPr>
        <xdr:cNvSpPr txBox="1"/>
      </xdr:nvSpPr>
      <xdr:spPr>
        <a:xfrm>
          <a:off x="14742160"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27" name="楕円 726">
          <a:extLst>
            <a:ext uri="{FF2B5EF4-FFF2-40B4-BE49-F238E27FC236}">
              <a16:creationId xmlns="" xmlns:a16="http://schemas.microsoft.com/office/drawing/2014/main" id="{C3FC5F7B-56A8-415E-8A6B-07A11A6516A7}"/>
            </a:ext>
          </a:extLst>
        </xdr:cNvPr>
        <xdr:cNvSpPr/>
      </xdr:nvSpPr>
      <xdr:spPr>
        <a:xfrm>
          <a:off x="13887450" y="18309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152400</xdr:rowOff>
    </xdr:from>
    <xdr:to>
      <xdr:col>85</xdr:col>
      <xdr:colOff>127000</xdr:colOff>
      <xdr:row>107</xdr:row>
      <xdr:rowOff>19050</xdr:rowOff>
    </xdr:to>
    <xdr:cxnSp macro="">
      <xdr:nvCxnSpPr>
        <xdr:cNvPr id="728" name="直線コネクタ 727">
          <a:extLst>
            <a:ext uri="{FF2B5EF4-FFF2-40B4-BE49-F238E27FC236}">
              <a16:creationId xmlns="" xmlns:a16="http://schemas.microsoft.com/office/drawing/2014/main" id="{829B48EF-8FC5-41E6-A622-7ADD07598211}"/>
            </a:ext>
          </a:extLst>
        </xdr:cNvPr>
        <xdr:cNvCxnSpPr/>
      </xdr:nvCxnSpPr>
      <xdr:spPr>
        <a:xfrm flipV="1">
          <a:off x="13942060" y="18326100"/>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729" name="楕円 728">
          <a:extLst>
            <a:ext uri="{FF2B5EF4-FFF2-40B4-BE49-F238E27FC236}">
              <a16:creationId xmlns="" xmlns:a16="http://schemas.microsoft.com/office/drawing/2014/main" id="{9E7B2D1C-573A-4F0A-AFFB-4F3762460E5D}"/>
            </a:ext>
          </a:extLst>
        </xdr:cNvPr>
        <xdr:cNvSpPr/>
      </xdr:nvSpPr>
      <xdr:spPr>
        <a:xfrm>
          <a:off x="13089890" y="183534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19050</xdr:rowOff>
    </xdr:from>
    <xdr:to>
      <xdr:col>81</xdr:col>
      <xdr:colOff>50800</xdr:colOff>
      <xdr:row>107</xdr:row>
      <xdr:rowOff>57150</xdr:rowOff>
    </xdr:to>
    <xdr:cxnSp macro="">
      <xdr:nvCxnSpPr>
        <xdr:cNvPr id="730" name="直線コネクタ 729">
          <a:extLst>
            <a:ext uri="{FF2B5EF4-FFF2-40B4-BE49-F238E27FC236}">
              <a16:creationId xmlns="" xmlns:a16="http://schemas.microsoft.com/office/drawing/2014/main" id="{D9A07DFF-F9B1-4528-864C-42489BB86C95}"/>
            </a:ext>
          </a:extLst>
        </xdr:cNvPr>
        <xdr:cNvCxnSpPr/>
      </xdr:nvCxnSpPr>
      <xdr:spPr>
        <a:xfrm flipV="1">
          <a:off x="13144500" y="183603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xdr:rowOff>
    </xdr:from>
    <xdr:to>
      <xdr:col>72</xdr:col>
      <xdr:colOff>38100</xdr:colOff>
      <xdr:row>107</xdr:row>
      <xdr:rowOff>107950</xdr:rowOff>
    </xdr:to>
    <xdr:sp macro="" textlink="">
      <xdr:nvSpPr>
        <xdr:cNvPr id="731" name="楕円 730">
          <a:extLst>
            <a:ext uri="{FF2B5EF4-FFF2-40B4-BE49-F238E27FC236}">
              <a16:creationId xmlns="" xmlns:a16="http://schemas.microsoft.com/office/drawing/2014/main" id="{8BAA3C38-AE0D-48B3-B408-2A11F182C88C}"/>
            </a:ext>
          </a:extLst>
        </xdr:cNvPr>
        <xdr:cNvSpPr/>
      </xdr:nvSpPr>
      <xdr:spPr>
        <a:xfrm>
          <a:off x="12303760" y="183534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57150</xdr:rowOff>
    </xdr:from>
    <xdr:to>
      <xdr:col>76</xdr:col>
      <xdr:colOff>114300</xdr:colOff>
      <xdr:row>107</xdr:row>
      <xdr:rowOff>57150</xdr:rowOff>
    </xdr:to>
    <xdr:cxnSp macro="">
      <xdr:nvCxnSpPr>
        <xdr:cNvPr id="732" name="直線コネクタ 731">
          <a:extLst>
            <a:ext uri="{FF2B5EF4-FFF2-40B4-BE49-F238E27FC236}">
              <a16:creationId xmlns="" xmlns:a16="http://schemas.microsoft.com/office/drawing/2014/main" id="{F8911245-D145-45FE-880E-C6D3553C4EFE}"/>
            </a:ext>
          </a:extLst>
        </xdr:cNvPr>
        <xdr:cNvCxnSpPr/>
      </xdr:nvCxnSpPr>
      <xdr:spPr>
        <a:xfrm>
          <a:off x="12346940" y="18398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733" name="n_1aveValue【公民館】&#10;有形固定資産減価償却率">
          <a:extLst>
            <a:ext uri="{FF2B5EF4-FFF2-40B4-BE49-F238E27FC236}">
              <a16:creationId xmlns="" xmlns:a16="http://schemas.microsoft.com/office/drawing/2014/main" id="{D9160D02-B9C7-4513-921E-5E042DE7E157}"/>
            </a:ext>
          </a:extLst>
        </xdr:cNvPr>
        <xdr:cNvSpPr txBox="1"/>
      </xdr:nvSpPr>
      <xdr:spPr>
        <a:xfrm>
          <a:off x="1373823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10177</xdr:rowOff>
    </xdr:from>
    <xdr:ext cx="405111" cy="259045"/>
    <xdr:sp macro="" textlink="">
      <xdr:nvSpPr>
        <xdr:cNvPr id="734" name="n_2aveValue【公民館】&#10;有形固定資産減価償却率">
          <a:extLst>
            <a:ext uri="{FF2B5EF4-FFF2-40B4-BE49-F238E27FC236}">
              <a16:creationId xmlns="" xmlns:a16="http://schemas.microsoft.com/office/drawing/2014/main" id="{6ECD8598-873E-44D6-8480-A96C8C1E37BB}"/>
            </a:ext>
          </a:extLst>
        </xdr:cNvPr>
        <xdr:cNvSpPr txBox="1"/>
      </xdr:nvSpPr>
      <xdr:spPr>
        <a:xfrm>
          <a:off x="1295718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735" name="n_3aveValue【公民館】&#10;有形固定資産減価償却率">
          <a:extLst>
            <a:ext uri="{FF2B5EF4-FFF2-40B4-BE49-F238E27FC236}">
              <a16:creationId xmlns="" xmlns:a16="http://schemas.microsoft.com/office/drawing/2014/main" id="{F44BB780-7589-45C3-8A07-D42B365E4D0B}"/>
            </a:ext>
          </a:extLst>
        </xdr:cNvPr>
        <xdr:cNvSpPr txBox="1"/>
      </xdr:nvSpPr>
      <xdr:spPr>
        <a:xfrm>
          <a:off x="1217105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36" name="n_1mainValue【公民館】&#10;有形固定資産減価償却率">
          <a:extLst>
            <a:ext uri="{FF2B5EF4-FFF2-40B4-BE49-F238E27FC236}">
              <a16:creationId xmlns="" xmlns:a16="http://schemas.microsoft.com/office/drawing/2014/main" id="{3B0D8178-7438-4344-BF28-EC65B5B372D7}"/>
            </a:ext>
          </a:extLst>
        </xdr:cNvPr>
        <xdr:cNvSpPr txBox="1"/>
      </xdr:nvSpPr>
      <xdr:spPr>
        <a:xfrm>
          <a:off x="13738234" y="184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737" name="n_2mainValue【公民館】&#10;有形固定資産減価償却率">
          <a:extLst>
            <a:ext uri="{FF2B5EF4-FFF2-40B4-BE49-F238E27FC236}">
              <a16:creationId xmlns="" xmlns:a16="http://schemas.microsoft.com/office/drawing/2014/main" id="{85D7A36A-88CA-48FA-AD87-CF4EB68F7265}"/>
            </a:ext>
          </a:extLst>
        </xdr:cNvPr>
        <xdr:cNvSpPr txBox="1"/>
      </xdr:nvSpPr>
      <xdr:spPr>
        <a:xfrm>
          <a:off x="12957184" y="184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99077</xdr:rowOff>
    </xdr:from>
    <xdr:ext cx="405111" cy="259045"/>
    <xdr:sp macro="" textlink="">
      <xdr:nvSpPr>
        <xdr:cNvPr id="738" name="n_3mainValue【公民館】&#10;有形固定資産減価償却率">
          <a:extLst>
            <a:ext uri="{FF2B5EF4-FFF2-40B4-BE49-F238E27FC236}">
              <a16:creationId xmlns="" xmlns:a16="http://schemas.microsoft.com/office/drawing/2014/main" id="{5AA2F3AC-D546-44E5-B61B-CA56129FEA0B}"/>
            </a:ext>
          </a:extLst>
        </xdr:cNvPr>
        <xdr:cNvSpPr txBox="1"/>
      </xdr:nvSpPr>
      <xdr:spPr>
        <a:xfrm>
          <a:off x="12171054" y="184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 xmlns:a16="http://schemas.microsoft.com/office/drawing/2014/main" id="{95F890D1-086C-4A84-8EA0-166475E17C30}"/>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 xmlns:a16="http://schemas.microsoft.com/office/drawing/2014/main" id="{4CB379B4-F662-4BCF-9C64-D3FBB6D9775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 xmlns:a16="http://schemas.microsoft.com/office/drawing/2014/main" id="{C2C439BF-1822-402B-A64F-33CC4B179ADA}"/>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 xmlns:a16="http://schemas.microsoft.com/office/drawing/2014/main" id="{7CB5C1AF-75A8-47E7-B727-D13455873143}"/>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 xmlns:a16="http://schemas.microsoft.com/office/drawing/2014/main" id="{BB66481D-CFB8-4C4F-8A15-F1A14025C28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 xmlns:a16="http://schemas.microsoft.com/office/drawing/2014/main" id="{569374B4-D334-4119-8BB5-8E469298C9A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 xmlns:a16="http://schemas.microsoft.com/office/drawing/2014/main" id="{D2BE78AA-7C98-40DC-9DEF-D75516A214A1}"/>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 xmlns:a16="http://schemas.microsoft.com/office/drawing/2014/main" id="{F6D752DD-1A61-4ED1-B0CB-E5D3A3CD7B80}"/>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 xmlns:a16="http://schemas.microsoft.com/office/drawing/2014/main" id="{41B4BA21-A842-4DFC-869C-FEECD4B9A33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 xmlns:a16="http://schemas.microsoft.com/office/drawing/2014/main" id="{2F9D26C6-BE08-457D-BF0A-38432937629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a:extLst>
            <a:ext uri="{FF2B5EF4-FFF2-40B4-BE49-F238E27FC236}">
              <a16:creationId xmlns="" xmlns:a16="http://schemas.microsoft.com/office/drawing/2014/main" id="{3977EDA5-2953-4598-AEB6-001E11B6B7A3}"/>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a:extLst>
            <a:ext uri="{FF2B5EF4-FFF2-40B4-BE49-F238E27FC236}">
              <a16:creationId xmlns="" xmlns:a16="http://schemas.microsoft.com/office/drawing/2014/main" id="{506FFEE5-CB43-46A4-A09E-88E9D808845A}"/>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a:extLst>
            <a:ext uri="{FF2B5EF4-FFF2-40B4-BE49-F238E27FC236}">
              <a16:creationId xmlns="" xmlns:a16="http://schemas.microsoft.com/office/drawing/2014/main" id="{B19727DB-4567-440C-86E4-7606126B7021}"/>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a:extLst>
            <a:ext uri="{FF2B5EF4-FFF2-40B4-BE49-F238E27FC236}">
              <a16:creationId xmlns="" xmlns:a16="http://schemas.microsoft.com/office/drawing/2014/main" id="{B4D899F6-03FD-4603-96B5-B717A8654C2A}"/>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 xmlns:a16="http://schemas.microsoft.com/office/drawing/2014/main" id="{18DB7B0A-70C1-4B08-9319-FB256474478F}"/>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a:extLst>
            <a:ext uri="{FF2B5EF4-FFF2-40B4-BE49-F238E27FC236}">
              <a16:creationId xmlns="" xmlns:a16="http://schemas.microsoft.com/office/drawing/2014/main" id="{9C328924-2527-4E75-B6EE-58127CD1E086}"/>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a:extLst>
            <a:ext uri="{FF2B5EF4-FFF2-40B4-BE49-F238E27FC236}">
              <a16:creationId xmlns="" xmlns:a16="http://schemas.microsoft.com/office/drawing/2014/main" id="{9638C447-5C07-4BB9-AC9F-98E90E2ACA12}"/>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6" name="テキスト ボックス 755">
          <a:extLst>
            <a:ext uri="{FF2B5EF4-FFF2-40B4-BE49-F238E27FC236}">
              <a16:creationId xmlns="" xmlns:a16="http://schemas.microsoft.com/office/drawing/2014/main" id="{2CD8EE44-FD56-449A-A4E4-6A6990137CE8}"/>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a:extLst>
            <a:ext uri="{FF2B5EF4-FFF2-40B4-BE49-F238E27FC236}">
              <a16:creationId xmlns="" xmlns:a16="http://schemas.microsoft.com/office/drawing/2014/main" id="{EB193817-5DAC-4275-819C-C190D69F7892}"/>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8" name="テキスト ボックス 757">
          <a:extLst>
            <a:ext uri="{FF2B5EF4-FFF2-40B4-BE49-F238E27FC236}">
              <a16:creationId xmlns="" xmlns:a16="http://schemas.microsoft.com/office/drawing/2014/main" id="{D1C143EF-0D67-483A-A4BD-E69014E5E5FD}"/>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 xmlns:a16="http://schemas.microsoft.com/office/drawing/2014/main" id="{3CA7DDBF-D280-45A7-93C8-CCE2C02480D0}"/>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 xmlns:a16="http://schemas.microsoft.com/office/drawing/2014/main" id="{8A522F62-D43B-4831-8ED5-C1F787D879A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 xmlns:a16="http://schemas.microsoft.com/office/drawing/2014/main" id="{7043640B-6605-484D-A6C1-05CE17F870C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62" name="直線コネクタ 761">
          <a:extLst>
            <a:ext uri="{FF2B5EF4-FFF2-40B4-BE49-F238E27FC236}">
              <a16:creationId xmlns="" xmlns:a16="http://schemas.microsoft.com/office/drawing/2014/main" id="{648D5020-5C2D-4798-ADF5-0F716CD93D38}"/>
            </a:ext>
          </a:extLst>
        </xdr:cNvPr>
        <xdr:cNvCxnSpPr/>
      </xdr:nvCxnSpPr>
      <xdr:spPr>
        <a:xfrm flipV="1">
          <a:off x="19947254" y="17278351"/>
          <a:ext cx="0" cy="1333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63" name="【公民館】&#10;一人当たり面積最小値テキスト">
          <a:extLst>
            <a:ext uri="{FF2B5EF4-FFF2-40B4-BE49-F238E27FC236}">
              <a16:creationId xmlns="" xmlns:a16="http://schemas.microsoft.com/office/drawing/2014/main" id="{A6F45DD2-06A2-4694-A784-C7FEDD4CE853}"/>
            </a:ext>
          </a:extLst>
        </xdr:cNvPr>
        <xdr:cNvSpPr txBox="1"/>
      </xdr:nvSpPr>
      <xdr:spPr>
        <a:xfrm>
          <a:off x="19985990" y="18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64" name="直線コネクタ 763">
          <a:extLst>
            <a:ext uri="{FF2B5EF4-FFF2-40B4-BE49-F238E27FC236}">
              <a16:creationId xmlns="" xmlns:a16="http://schemas.microsoft.com/office/drawing/2014/main" id="{270F38B8-631C-42D2-B10B-AEC0BD73577E}"/>
            </a:ext>
          </a:extLst>
        </xdr:cNvPr>
        <xdr:cNvCxnSpPr/>
      </xdr:nvCxnSpPr>
      <xdr:spPr>
        <a:xfrm>
          <a:off x="19885660" y="18611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5" name="【公民館】&#10;一人当たり面積最大値テキスト">
          <a:extLst>
            <a:ext uri="{FF2B5EF4-FFF2-40B4-BE49-F238E27FC236}">
              <a16:creationId xmlns="" xmlns:a16="http://schemas.microsoft.com/office/drawing/2014/main" id="{9DE53417-C5F9-449A-A3CD-5DB48D54B783}"/>
            </a:ext>
          </a:extLst>
        </xdr:cNvPr>
        <xdr:cNvSpPr txBox="1"/>
      </xdr:nvSpPr>
      <xdr:spPr>
        <a:xfrm>
          <a:off x="19985990" y="1705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6" name="直線コネクタ 765">
          <a:extLst>
            <a:ext uri="{FF2B5EF4-FFF2-40B4-BE49-F238E27FC236}">
              <a16:creationId xmlns="" xmlns:a16="http://schemas.microsoft.com/office/drawing/2014/main" id="{1DC1A678-C1ED-4444-8A34-7844F2D56F37}"/>
            </a:ext>
          </a:extLst>
        </xdr:cNvPr>
        <xdr:cNvCxnSpPr/>
      </xdr:nvCxnSpPr>
      <xdr:spPr>
        <a:xfrm>
          <a:off x="19885660" y="172783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67" name="【公民館】&#10;一人当たり面積平均値テキスト">
          <a:extLst>
            <a:ext uri="{FF2B5EF4-FFF2-40B4-BE49-F238E27FC236}">
              <a16:creationId xmlns="" xmlns:a16="http://schemas.microsoft.com/office/drawing/2014/main" id="{8F9F178F-47B1-4CC2-81DC-434B16209E62}"/>
            </a:ext>
          </a:extLst>
        </xdr:cNvPr>
        <xdr:cNvSpPr txBox="1"/>
      </xdr:nvSpPr>
      <xdr:spPr>
        <a:xfrm>
          <a:off x="19985990" y="1784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8" name="フローチャート: 判断 767">
          <a:extLst>
            <a:ext uri="{FF2B5EF4-FFF2-40B4-BE49-F238E27FC236}">
              <a16:creationId xmlns="" xmlns:a16="http://schemas.microsoft.com/office/drawing/2014/main" id="{D8AEB210-B2A8-46B2-923A-5F13D70B9733}"/>
            </a:ext>
          </a:extLst>
        </xdr:cNvPr>
        <xdr:cNvSpPr/>
      </xdr:nvSpPr>
      <xdr:spPr>
        <a:xfrm>
          <a:off x="19904710" y="180047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9" name="フローチャート: 判断 768">
          <a:extLst>
            <a:ext uri="{FF2B5EF4-FFF2-40B4-BE49-F238E27FC236}">
              <a16:creationId xmlns="" xmlns:a16="http://schemas.microsoft.com/office/drawing/2014/main" id="{8DBEB151-03AA-4D62-B525-4F49C2F9A89F}"/>
            </a:ext>
          </a:extLst>
        </xdr:cNvPr>
        <xdr:cNvSpPr/>
      </xdr:nvSpPr>
      <xdr:spPr>
        <a:xfrm>
          <a:off x="19161760" y="180047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70" name="フローチャート: 判断 769">
          <a:extLst>
            <a:ext uri="{FF2B5EF4-FFF2-40B4-BE49-F238E27FC236}">
              <a16:creationId xmlns="" xmlns:a16="http://schemas.microsoft.com/office/drawing/2014/main" id="{DFCC9E35-8173-4AB0-BDB0-46426DBBB48C}"/>
            </a:ext>
          </a:extLst>
        </xdr:cNvPr>
        <xdr:cNvSpPr/>
      </xdr:nvSpPr>
      <xdr:spPr>
        <a:xfrm>
          <a:off x="18345150" y="1802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71" name="フローチャート: 判断 770">
          <a:extLst>
            <a:ext uri="{FF2B5EF4-FFF2-40B4-BE49-F238E27FC236}">
              <a16:creationId xmlns="" xmlns:a16="http://schemas.microsoft.com/office/drawing/2014/main" id="{78D1199C-C063-4497-B7E2-C3E7EA976167}"/>
            </a:ext>
          </a:extLst>
        </xdr:cNvPr>
        <xdr:cNvSpPr/>
      </xdr:nvSpPr>
      <xdr:spPr>
        <a:xfrm>
          <a:off x="17547590" y="179190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DE3D573A-9BB3-4DF3-822A-EB14ED582DE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37A4AF8D-92A2-49D4-83C3-75680F5D84F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50B3FFD3-4F0C-4BF1-8E83-E88774D73275}"/>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75CE0B5C-6BD2-499F-9A49-85B44218DE5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EE4A7A13-6392-4704-B3AF-89B1F5E0367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77" name="楕円 776">
          <a:extLst>
            <a:ext uri="{FF2B5EF4-FFF2-40B4-BE49-F238E27FC236}">
              <a16:creationId xmlns="" xmlns:a16="http://schemas.microsoft.com/office/drawing/2014/main" id="{D4616917-6ED4-4E8B-8A28-2E20ADC7F9DA}"/>
            </a:ext>
          </a:extLst>
        </xdr:cNvPr>
        <xdr:cNvSpPr/>
      </xdr:nvSpPr>
      <xdr:spPr>
        <a:xfrm>
          <a:off x="19904710" y="180676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45738</xdr:rowOff>
    </xdr:from>
    <xdr:ext cx="469744" cy="259045"/>
    <xdr:sp macro="" textlink="">
      <xdr:nvSpPr>
        <xdr:cNvPr id="778" name="【公民館】&#10;一人当たり面積該当値テキスト">
          <a:extLst>
            <a:ext uri="{FF2B5EF4-FFF2-40B4-BE49-F238E27FC236}">
              <a16:creationId xmlns="" xmlns:a16="http://schemas.microsoft.com/office/drawing/2014/main" id="{53E356B3-77DA-4FA2-B9F7-D82C71363810}"/>
            </a:ext>
          </a:extLst>
        </xdr:cNvPr>
        <xdr:cNvSpPr txBox="1"/>
      </xdr:nvSpPr>
      <xdr:spPr>
        <a:xfrm>
          <a:off x="19985990" y="1804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67311</xdr:rowOff>
    </xdr:from>
    <xdr:to>
      <xdr:col>112</xdr:col>
      <xdr:colOff>38100</xdr:colOff>
      <xdr:row>105</xdr:row>
      <xdr:rowOff>168911</xdr:rowOff>
    </xdr:to>
    <xdr:sp macro="" textlink="">
      <xdr:nvSpPr>
        <xdr:cNvPr id="779" name="楕円 778">
          <a:extLst>
            <a:ext uri="{FF2B5EF4-FFF2-40B4-BE49-F238E27FC236}">
              <a16:creationId xmlns="" xmlns:a16="http://schemas.microsoft.com/office/drawing/2014/main" id="{DA2D9291-E560-4DFE-8EDD-1B3E6BA685C1}"/>
            </a:ext>
          </a:extLst>
        </xdr:cNvPr>
        <xdr:cNvSpPr/>
      </xdr:nvSpPr>
      <xdr:spPr>
        <a:xfrm>
          <a:off x="19161760" y="1806765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118111</xdr:rowOff>
    </xdr:from>
    <xdr:to>
      <xdr:col>116</xdr:col>
      <xdr:colOff>63500</xdr:colOff>
      <xdr:row>105</xdr:row>
      <xdr:rowOff>118111</xdr:rowOff>
    </xdr:to>
    <xdr:cxnSp macro="">
      <xdr:nvCxnSpPr>
        <xdr:cNvPr id="780" name="直線コネクタ 779">
          <a:extLst>
            <a:ext uri="{FF2B5EF4-FFF2-40B4-BE49-F238E27FC236}">
              <a16:creationId xmlns="" xmlns:a16="http://schemas.microsoft.com/office/drawing/2014/main" id="{F1131C4B-49F7-4796-8967-D026E28F9FCA}"/>
            </a:ext>
          </a:extLst>
        </xdr:cNvPr>
        <xdr:cNvCxnSpPr/>
      </xdr:nvCxnSpPr>
      <xdr:spPr>
        <a:xfrm>
          <a:off x="19204940" y="1812226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781" name="楕円 780">
          <a:extLst>
            <a:ext uri="{FF2B5EF4-FFF2-40B4-BE49-F238E27FC236}">
              <a16:creationId xmlns="" xmlns:a16="http://schemas.microsoft.com/office/drawing/2014/main" id="{AE0EA4EA-5F01-43BB-8A60-3EE2EA28287E}"/>
            </a:ext>
          </a:extLst>
        </xdr:cNvPr>
        <xdr:cNvSpPr/>
      </xdr:nvSpPr>
      <xdr:spPr>
        <a:xfrm>
          <a:off x="18345150" y="180676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118111</xdr:rowOff>
    </xdr:from>
    <xdr:to>
      <xdr:col>111</xdr:col>
      <xdr:colOff>177800</xdr:colOff>
      <xdr:row>105</xdr:row>
      <xdr:rowOff>118111</xdr:rowOff>
    </xdr:to>
    <xdr:cxnSp macro="">
      <xdr:nvCxnSpPr>
        <xdr:cNvPr id="782" name="直線コネクタ 781">
          <a:extLst>
            <a:ext uri="{FF2B5EF4-FFF2-40B4-BE49-F238E27FC236}">
              <a16:creationId xmlns="" xmlns:a16="http://schemas.microsoft.com/office/drawing/2014/main" id="{9DF36A68-5C7D-405D-8EF4-4391AE208133}"/>
            </a:ext>
          </a:extLst>
        </xdr:cNvPr>
        <xdr:cNvCxnSpPr/>
      </xdr:nvCxnSpPr>
      <xdr:spPr>
        <a:xfrm>
          <a:off x="18399760" y="18122266"/>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83" name="楕円 782">
          <a:extLst>
            <a:ext uri="{FF2B5EF4-FFF2-40B4-BE49-F238E27FC236}">
              <a16:creationId xmlns="" xmlns:a16="http://schemas.microsoft.com/office/drawing/2014/main" id="{D594ACBA-0230-40B7-A629-DF4BFFC45BA8}"/>
            </a:ext>
          </a:extLst>
        </xdr:cNvPr>
        <xdr:cNvSpPr/>
      </xdr:nvSpPr>
      <xdr:spPr>
        <a:xfrm>
          <a:off x="17547590" y="18077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118111</xdr:rowOff>
    </xdr:from>
    <xdr:to>
      <xdr:col>107</xdr:col>
      <xdr:colOff>50800</xdr:colOff>
      <xdr:row>105</xdr:row>
      <xdr:rowOff>125730</xdr:rowOff>
    </xdr:to>
    <xdr:cxnSp macro="">
      <xdr:nvCxnSpPr>
        <xdr:cNvPr id="784" name="直線コネクタ 783">
          <a:extLst>
            <a:ext uri="{FF2B5EF4-FFF2-40B4-BE49-F238E27FC236}">
              <a16:creationId xmlns="" xmlns:a16="http://schemas.microsoft.com/office/drawing/2014/main" id="{3AFC98EC-A07F-47DA-AB21-A6724EA090C0}"/>
            </a:ext>
          </a:extLst>
        </xdr:cNvPr>
        <xdr:cNvCxnSpPr/>
      </xdr:nvCxnSpPr>
      <xdr:spPr>
        <a:xfrm flipV="1">
          <a:off x="17602200" y="18122266"/>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85" name="n_1aveValue【公民館】&#10;一人当たり面積">
          <a:extLst>
            <a:ext uri="{FF2B5EF4-FFF2-40B4-BE49-F238E27FC236}">
              <a16:creationId xmlns="" xmlns:a16="http://schemas.microsoft.com/office/drawing/2014/main" id="{13B6101E-5103-4D37-95AE-E534AE0D73B4}"/>
            </a:ext>
          </a:extLst>
        </xdr:cNvPr>
        <xdr:cNvSpPr txBox="1"/>
      </xdr:nvSpPr>
      <xdr:spPr>
        <a:xfrm>
          <a:off x="18982132"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86" name="n_2aveValue【公民館】&#10;一人当たり面積">
          <a:extLst>
            <a:ext uri="{FF2B5EF4-FFF2-40B4-BE49-F238E27FC236}">
              <a16:creationId xmlns="" xmlns:a16="http://schemas.microsoft.com/office/drawing/2014/main" id="{DC10F9A2-1066-4D98-BE7C-33F97647805F}"/>
            </a:ext>
          </a:extLst>
        </xdr:cNvPr>
        <xdr:cNvSpPr txBox="1"/>
      </xdr:nvSpPr>
      <xdr:spPr>
        <a:xfrm>
          <a:off x="18182032"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87" name="n_3aveValue【公民館】&#10;一人当たり面積">
          <a:extLst>
            <a:ext uri="{FF2B5EF4-FFF2-40B4-BE49-F238E27FC236}">
              <a16:creationId xmlns="" xmlns:a16="http://schemas.microsoft.com/office/drawing/2014/main" id="{B8D1BCCF-B157-4880-BCDD-DA047812A7E6}"/>
            </a:ext>
          </a:extLst>
        </xdr:cNvPr>
        <xdr:cNvSpPr txBox="1"/>
      </xdr:nvSpPr>
      <xdr:spPr>
        <a:xfrm>
          <a:off x="17384472" y="176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160038</xdr:rowOff>
    </xdr:from>
    <xdr:ext cx="469744" cy="259045"/>
    <xdr:sp macro="" textlink="">
      <xdr:nvSpPr>
        <xdr:cNvPr id="788" name="n_1mainValue【公民館】&#10;一人当たり面積">
          <a:extLst>
            <a:ext uri="{FF2B5EF4-FFF2-40B4-BE49-F238E27FC236}">
              <a16:creationId xmlns="" xmlns:a16="http://schemas.microsoft.com/office/drawing/2014/main" id="{F1B23F1E-8D52-4DEB-BE7A-A18CA4CDA4D1}"/>
            </a:ext>
          </a:extLst>
        </xdr:cNvPr>
        <xdr:cNvSpPr txBox="1"/>
      </xdr:nvSpPr>
      <xdr:spPr>
        <a:xfrm>
          <a:off x="18982132" y="181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789" name="n_2mainValue【公民館】&#10;一人当たり面積">
          <a:extLst>
            <a:ext uri="{FF2B5EF4-FFF2-40B4-BE49-F238E27FC236}">
              <a16:creationId xmlns="" xmlns:a16="http://schemas.microsoft.com/office/drawing/2014/main" id="{BBAFC042-9504-499C-993B-9BEDC9C60A26}"/>
            </a:ext>
          </a:extLst>
        </xdr:cNvPr>
        <xdr:cNvSpPr txBox="1"/>
      </xdr:nvSpPr>
      <xdr:spPr>
        <a:xfrm>
          <a:off x="18182032" y="181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790" name="n_3mainValue【公民館】&#10;一人当たり面積">
          <a:extLst>
            <a:ext uri="{FF2B5EF4-FFF2-40B4-BE49-F238E27FC236}">
              <a16:creationId xmlns="" xmlns:a16="http://schemas.microsoft.com/office/drawing/2014/main" id="{0A2DEEB0-B26C-41BB-A2DF-DF33B11693AE}"/>
            </a:ext>
          </a:extLst>
        </xdr:cNvPr>
        <xdr:cNvSpPr txBox="1"/>
      </xdr:nvSpPr>
      <xdr:spPr>
        <a:xfrm>
          <a:off x="17384472" y="181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 xmlns:a16="http://schemas.microsoft.com/office/drawing/2014/main" id="{1CE86EBE-CEBD-4BBE-844D-0CC372D911AE}"/>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 xmlns:a16="http://schemas.microsoft.com/office/drawing/2014/main" id="{911CE5C7-E9F3-458C-B5BC-5D4988ED054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 xmlns:a16="http://schemas.microsoft.com/office/drawing/2014/main" id="{7175A749-933F-409F-8027-75D3B8D5EFD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を下回っているが、公営住宅や学校施設については昭和４０年代後半から５０年代に建築された施設も多いため、老朽化対策を検討する必要がある。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2058AFF-ED70-4A13-8881-A6B9820B641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4A7DD74A-83C1-4030-AB15-65E23FDA7206}"/>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8C968E5C-B04C-4995-A711-E6A14113228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C4D7A3B-182E-476E-B56D-8DEE6651A2C4}"/>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C0AABAF-750B-4090-AC3E-8F68A871261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CF16F6B-12FB-452E-9CF9-9E0007B6D90C}"/>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E197349F-B172-493C-95DD-C46886DFB2E5}"/>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9DFCD8B5-272D-4BFA-8F52-ED512051AC9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9107E32-7089-45C7-A65A-372892323388}"/>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0EFC846-E55A-4899-8541-10CC17EC9CD0}"/>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A0216EDC-6683-4E7A-925B-0CB5388D0921}"/>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4D1AEE39-A87C-4DB6-8ACA-22281052E028}"/>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8DAE136D-7875-442A-8E4E-4DA0BFD71821}"/>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B036F3D2-472B-4BD4-8270-D4E4BEE76F39}"/>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94C88E4-9A87-41E4-9025-450FBA7E0DDD}"/>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DC916B94-681F-4ABD-924D-583B228B8247}"/>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EEE5907-EF0A-4F63-8BF4-86A86D6A0768}"/>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99C71EF-5333-4070-9CEF-6BCE576969DD}"/>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1DF120B5-5004-4591-9FF9-9056D7BEA465}"/>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A85D6033-2A25-4707-894C-078E4F73B16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A29A3DB4-B747-4FCF-A6B4-F62E30DFA50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F630DD71-9DF9-4CF5-89B3-F89C4B8ADFE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A7A37937-8079-4FC4-90C3-9AF6278E6DA0}"/>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B1671E80-0D5F-4606-8F17-F24E97E1DC1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D8CB6F62-42D2-4C27-9D90-56118F2ACE5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9302966B-E5D0-46F5-AD3C-4AD60341C718}"/>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C1A7A361-760E-4306-8D2D-1CC167D67F5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AE4E859B-2AEF-41FE-8F47-37C33C4E574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53DFAB1-4624-4A02-B14D-4C57E256FA7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4A44F8A7-983E-459E-82B5-258ED555E968}"/>
            </a:ext>
          </a:extLst>
        </xdr:cNvPr>
        <xdr:cNvSpPr txBox="1"/>
      </xdr:nvSpPr>
      <xdr:spPr>
        <a:xfrm>
          <a:off x="64516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DA99B3CA-2398-4B03-89DE-5E17F222AE6B}"/>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62CCECD3-8225-467D-9C88-34F26528F0B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33C8B81F-BD1A-40C4-B89B-99B9377E911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1663FBE-57E0-48B3-BEBE-448E7293E3D0}"/>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79980D77-A9F8-483C-8DFA-E618202A6BB0}"/>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F76360FB-40F3-42A7-B544-6C1A1DDFE155}"/>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1BF38640-0C4E-4979-9304-56FEB9A2C4D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815CB06D-DE63-4E4C-97AE-C3658766366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32E7611C-48CC-4306-BBA2-26CB1E9432E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8F0726D4-6835-43AC-B9B2-94662DEE2E8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2BAF5FAC-8127-4EAA-910B-DE1AF46EF08E}"/>
            </a:ext>
          </a:extLst>
        </xdr:cNvPr>
        <xdr:cNvSpPr txBox="1"/>
      </xdr:nvSpPr>
      <xdr:spPr>
        <a:xfrm>
          <a:off x="386866" y="7475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F8F4E4EA-AE2E-43A9-ADFA-9782A4FA6F78}"/>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45827952-6B90-48B6-895E-400F35952DF1}"/>
            </a:ext>
          </a:extLst>
        </xdr:cNvPr>
        <xdr:cNvSpPr txBox="1"/>
      </xdr:nvSpPr>
      <xdr:spPr>
        <a:xfrm>
          <a:off x="343701" y="709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231F8C20-E107-4A41-89F2-B572E0131FDD}"/>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86516EE5-E3FB-4C4F-8D41-70D731333187}"/>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77E81B88-9B3B-486E-9942-FDCEC709207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61FEF4E8-3FE3-427E-B691-45AF665B50A0}"/>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9390D3B1-A562-43DA-B43E-FB6C1EEE248B}"/>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671D7717-6F69-400E-A861-D20D34678073}"/>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C3C99909-6874-42A1-9413-1D365356B2A8}"/>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B981A0A1-4F83-421B-AFB6-BCCC3660C631}"/>
            </a:ext>
          </a:extLst>
        </xdr:cNvPr>
        <xdr:cNvSpPr txBox="1"/>
      </xdr:nvSpPr>
      <xdr:spPr>
        <a:xfrm>
          <a:off x="2738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97C356FD-877F-4613-8CF0-2EFC321111C2}"/>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8E8E52C9-5A18-4498-AB73-5EA7892B972A}"/>
            </a:ext>
          </a:extLst>
        </xdr:cNvPr>
        <xdr:cNvSpPr txBox="1"/>
      </xdr:nvSpPr>
      <xdr:spPr>
        <a:xfrm>
          <a:off x="2738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 xmlns:a16="http://schemas.microsoft.com/office/drawing/2014/main" id="{7B893E4E-1267-4972-B92D-B90DD1DFA2A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 xmlns:a16="http://schemas.microsoft.com/office/drawing/2014/main" id="{123F1621-4E1E-4B88-AA11-DA39F4D46D56}"/>
            </a:ext>
          </a:extLst>
        </xdr:cNvPr>
        <xdr:cNvCxnSpPr/>
      </xdr:nvCxnSpPr>
      <xdr:spPr>
        <a:xfrm flipV="1">
          <a:off x="4173855" y="592074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 xmlns:a16="http://schemas.microsoft.com/office/drawing/2014/main" id="{094F75C2-23C0-4A98-9804-1640212DA258}"/>
            </a:ext>
          </a:extLst>
        </xdr:cNvPr>
        <xdr:cNvSpPr txBox="1"/>
      </xdr:nvSpPr>
      <xdr:spPr>
        <a:xfrm>
          <a:off x="421259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 xmlns:a16="http://schemas.microsoft.com/office/drawing/2014/main" id="{77017C18-9B3D-4F13-B26B-5E1CCEFB3560}"/>
            </a:ext>
          </a:extLst>
        </xdr:cNvPr>
        <xdr:cNvCxnSpPr/>
      </xdr:nvCxnSpPr>
      <xdr:spPr>
        <a:xfrm>
          <a:off x="4112260" y="7126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 xmlns:a16="http://schemas.microsoft.com/office/drawing/2014/main" id="{B094F35E-7163-4734-92E5-8FDA1BD645C8}"/>
            </a:ext>
          </a:extLst>
        </xdr:cNvPr>
        <xdr:cNvSpPr txBox="1"/>
      </xdr:nvSpPr>
      <xdr:spPr>
        <a:xfrm>
          <a:off x="4212590" y="570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 xmlns:a16="http://schemas.microsoft.com/office/drawing/2014/main" id="{DB1FB7B4-D029-4034-8A05-A951ADF89D82}"/>
            </a:ext>
          </a:extLst>
        </xdr:cNvPr>
        <xdr:cNvCxnSpPr/>
      </xdr:nvCxnSpPr>
      <xdr:spPr>
        <a:xfrm>
          <a:off x="4112260" y="5920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 xmlns:a16="http://schemas.microsoft.com/office/drawing/2014/main" id="{9F349913-4BB2-4DC7-93B8-BDC69348ACFF}"/>
            </a:ext>
          </a:extLst>
        </xdr:cNvPr>
        <xdr:cNvSpPr txBox="1"/>
      </xdr:nvSpPr>
      <xdr:spPr>
        <a:xfrm>
          <a:off x="4212590" y="6502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 xmlns:a16="http://schemas.microsoft.com/office/drawing/2014/main" id="{5A1B424E-6386-4E21-9345-E78800BF138D}"/>
            </a:ext>
          </a:extLst>
        </xdr:cNvPr>
        <xdr:cNvSpPr/>
      </xdr:nvSpPr>
      <xdr:spPr>
        <a:xfrm>
          <a:off x="4131310" y="6645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 xmlns:a16="http://schemas.microsoft.com/office/drawing/2014/main" id="{C3097BEF-ADD2-4D36-BB8D-C987BC49BB1D}"/>
            </a:ext>
          </a:extLst>
        </xdr:cNvPr>
        <xdr:cNvSpPr/>
      </xdr:nvSpPr>
      <xdr:spPr>
        <a:xfrm>
          <a:off x="3388360" y="673671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 xmlns:a16="http://schemas.microsoft.com/office/drawing/2014/main" id="{AFC63923-EE07-4688-BB47-15E9EF1FCBEC}"/>
            </a:ext>
          </a:extLst>
        </xdr:cNvPr>
        <xdr:cNvSpPr/>
      </xdr:nvSpPr>
      <xdr:spPr>
        <a:xfrm>
          <a:off x="2571750" y="67729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 xmlns:a16="http://schemas.microsoft.com/office/drawing/2014/main" id="{617DAD79-35A1-4118-94A4-86BD5383E1E8}"/>
            </a:ext>
          </a:extLst>
        </xdr:cNvPr>
        <xdr:cNvSpPr/>
      </xdr:nvSpPr>
      <xdr:spPr>
        <a:xfrm>
          <a:off x="1774190" y="674433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225DF27C-EACA-490D-A77F-5E801F7182BD}"/>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F6068CAF-A367-4931-A53B-D99131AE2764}"/>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6177FAE3-A0DE-44BD-9E29-1710D50064C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EC0C2E99-CB9A-49F3-94EE-C690C9A827C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4764A10-DB65-4A3C-B51F-BDE6BA07506E}"/>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120650</xdr:rowOff>
    </xdr:from>
    <xdr:to>
      <xdr:col>24</xdr:col>
      <xdr:colOff>114300</xdr:colOff>
      <xdr:row>40</xdr:row>
      <xdr:rowOff>50800</xdr:rowOff>
    </xdr:to>
    <xdr:sp macro="" textlink="">
      <xdr:nvSpPr>
        <xdr:cNvPr id="71" name="楕円 70">
          <a:extLst>
            <a:ext uri="{FF2B5EF4-FFF2-40B4-BE49-F238E27FC236}">
              <a16:creationId xmlns="" xmlns:a16="http://schemas.microsoft.com/office/drawing/2014/main" id="{888817BC-3337-4992-A048-1D7A38B2200F}"/>
            </a:ext>
          </a:extLst>
        </xdr:cNvPr>
        <xdr:cNvSpPr/>
      </xdr:nvSpPr>
      <xdr:spPr>
        <a:xfrm>
          <a:off x="4131310" y="6809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99077</xdr:rowOff>
    </xdr:from>
    <xdr:ext cx="405111" cy="259045"/>
    <xdr:sp macro="" textlink="">
      <xdr:nvSpPr>
        <xdr:cNvPr id="72" name="【図書館】&#10;有形固定資産減価償却率該当値テキスト">
          <a:extLst>
            <a:ext uri="{FF2B5EF4-FFF2-40B4-BE49-F238E27FC236}">
              <a16:creationId xmlns="" xmlns:a16="http://schemas.microsoft.com/office/drawing/2014/main" id="{455E1261-AB05-4821-A80B-29079887D925}"/>
            </a:ext>
          </a:extLst>
        </xdr:cNvPr>
        <xdr:cNvSpPr txBox="1"/>
      </xdr:nvSpPr>
      <xdr:spPr>
        <a:xfrm>
          <a:off x="421259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158750</xdr:rowOff>
    </xdr:from>
    <xdr:to>
      <xdr:col>20</xdr:col>
      <xdr:colOff>38100</xdr:colOff>
      <xdr:row>40</xdr:row>
      <xdr:rowOff>88900</xdr:rowOff>
    </xdr:to>
    <xdr:sp macro="" textlink="">
      <xdr:nvSpPr>
        <xdr:cNvPr id="73" name="楕円 72">
          <a:extLst>
            <a:ext uri="{FF2B5EF4-FFF2-40B4-BE49-F238E27FC236}">
              <a16:creationId xmlns="" xmlns:a16="http://schemas.microsoft.com/office/drawing/2014/main" id="{84C18513-0303-41DA-82AF-A747FC7E55F0}"/>
            </a:ext>
          </a:extLst>
        </xdr:cNvPr>
        <xdr:cNvSpPr/>
      </xdr:nvSpPr>
      <xdr:spPr>
        <a:xfrm>
          <a:off x="3388360" y="68472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0</xdr:rowOff>
    </xdr:from>
    <xdr:to>
      <xdr:col>24</xdr:col>
      <xdr:colOff>63500</xdr:colOff>
      <xdr:row>40</xdr:row>
      <xdr:rowOff>38100</xdr:rowOff>
    </xdr:to>
    <xdr:cxnSp macro="">
      <xdr:nvCxnSpPr>
        <xdr:cNvPr id="74" name="直線コネクタ 73">
          <a:extLst>
            <a:ext uri="{FF2B5EF4-FFF2-40B4-BE49-F238E27FC236}">
              <a16:creationId xmlns="" xmlns:a16="http://schemas.microsoft.com/office/drawing/2014/main" id="{81481A8B-F784-4EE3-BB6D-492DE66B120B}"/>
            </a:ext>
          </a:extLst>
        </xdr:cNvPr>
        <xdr:cNvCxnSpPr/>
      </xdr:nvCxnSpPr>
      <xdr:spPr>
        <a:xfrm flipV="1">
          <a:off x="3431540" y="685800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5" name="楕円 74">
          <a:extLst>
            <a:ext uri="{FF2B5EF4-FFF2-40B4-BE49-F238E27FC236}">
              <a16:creationId xmlns="" xmlns:a16="http://schemas.microsoft.com/office/drawing/2014/main" id="{35E225A3-9580-471E-A150-1382497AAF7D}"/>
            </a:ext>
          </a:extLst>
        </xdr:cNvPr>
        <xdr:cNvSpPr/>
      </xdr:nvSpPr>
      <xdr:spPr>
        <a:xfrm>
          <a:off x="2571750" y="68795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38100</xdr:rowOff>
    </xdr:from>
    <xdr:to>
      <xdr:col>19</xdr:col>
      <xdr:colOff>177800</xdr:colOff>
      <xdr:row>40</xdr:row>
      <xdr:rowOff>76200</xdr:rowOff>
    </xdr:to>
    <xdr:cxnSp macro="">
      <xdr:nvCxnSpPr>
        <xdr:cNvPr id="76" name="直線コネクタ 75">
          <a:extLst>
            <a:ext uri="{FF2B5EF4-FFF2-40B4-BE49-F238E27FC236}">
              <a16:creationId xmlns="" xmlns:a16="http://schemas.microsoft.com/office/drawing/2014/main" id="{B37E2E16-2F94-4707-AE50-DB4EAFD8E024}"/>
            </a:ext>
          </a:extLst>
        </xdr:cNvPr>
        <xdr:cNvCxnSpPr/>
      </xdr:nvCxnSpPr>
      <xdr:spPr>
        <a:xfrm flipV="1">
          <a:off x="2626360" y="689610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63500</xdr:rowOff>
    </xdr:from>
    <xdr:to>
      <xdr:col>10</xdr:col>
      <xdr:colOff>165100</xdr:colOff>
      <xdr:row>40</xdr:row>
      <xdr:rowOff>165100</xdr:rowOff>
    </xdr:to>
    <xdr:sp macro="" textlink="">
      <xdr:nvSpPr>
        <xdr:cNvPr id="77" name="楕円 76">
          <a:extLst>
            <a:ext uri="{FF2B5EF4-FFF2-40B4-BE49-F238E27FC236}">
              <a16:creationId xmlns="" xmlns:a16="http://schemas.microsoft.com/office/drawing/2014/main" id="{8A919CF6-3943-451A-B9D6-571674FC40AE}"/>
            </a:ext>
          </a:extLst>
        </xdr:cNvPr>
        <xdr:cNvSpPr/>
      </xdr:nvSpPr>
      <xdr:spPr>
        <a:xfrm>
          <a:off x="1774190" y="69176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114300</xdr:rowOff>
    </xdr:to>
    <xdr:cxnSp macro="">
      <xdr:nvCxnSpPr>
        <xdr:cNvPr id="78" name="直線コネクタ 77">
          <a:extLst>
            <a:ext uri="{FF2B5EF4-FFF2-40B4-BE49-F238E27FC236}">
              <a16:creationId xmlns="" xmlns:a16="http://schemas.microsoft.com/office/drawing/2014/main" id="{5934741B-0A67-4951-9550-AB3410818068}"/>
            </a:ext>
          </a:extLst>
        </xdr:cNvPr>
        <xdr:cNvCxnSpPr/>
      </xdr:nvCxnSpPr>
      <xdr:spPr>
        <a:xfrm flipV="1">
          <a:off x="1828800" y="69342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9" name="n_1aveValue【図書館】&#10;有形固定資産減価償却率">
          <a:extLst>
            <a:ext uri="{FF2B5EF4-FFF2-40B4-BE49-F238E27FC236}">
              <a16:creationId xmlns="" xmlns:a16="http://schemas.microsoft.com/office/drawing/2014/main" id="{9438BABA-F596-43E1-A611-EDE829796CAD}"/>
            </a:ext>
          </a:extLst>
        </xdr:cNvPr>
        <xdr:cNvSpPr txBox="1"/>
      </xdr:nvSpPr>
      <xdr:spPr>
        <a:xfrm>
          <a:off x="3239144" y="651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80" name="n_2aveValue【図書館】&#10;有形固定資産減価償却率">
          <a:extLst>
            <a:ext uri="{FF2B5EF4-FFF2-40B4-BE49-F238E27FC236}">
              <a16:creationId xmlns="" xmlns:a16="http://schemas.microsoft.com/office/drawing/2014/main" id="{6E12EE31-EDB8-4D80-AE20-DBD82B06FB04}"/>
            </a:ext>
          </a:extLst>
        </xdr:cNvPr>
        <xdr:cNvSpPr txBox="1"/>
      </xdr:nvSpPr>
      <xdr:spPr>
        <a:xfrm>
          <a:off x="24390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81" name="n_3aveValue【図書館】&#10;有形固定資産減価償却率">
          <a:extLst>
            <a:ext uri="{FF2B5EF4-FFF2-40B4-BE49-F238E27FC236}">
              <a16:creationId xmlns="" xmlns:a16="http://schemas.microsoft.com/office/drawing/2014/main" id="{7978AA56-44D8-4748-9AB3-043F26273612}"/>
            </a:ext>
          </a:extLst>
        </xdr:cNvPr>
        <xdr:cNvSpPr txBox="1"/>
      </xdr:nvSpPr>
      <xdr:spPr>
        <a:xfrm>
          <a:off x="1641484" y="652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80027</xdr:rowOff>
    </xdr:from>
    <xdr:ext cx="405111" cy="259045"/>
    <xdr:sp macro="" textlink="">
      <xdr:nvSpPr>
        <xdr:cNvPr id="82" name="n_1mainValue【図書館】&#10;有形固定資産減価償却率">
          <a:extLst>
            <a:ext uri="{FF2B5EF4-FFF2-40B4-BE49-F238E27FC236}">
              <a16:creationId xmlns="" xmlns:a16="http://schemas.microsoft.com/office/drawing/2014/main" id="{69799BDB-3C4E-4734-8EF3-4F92751F2506}"/>
            </a:ext>
          </a:extLst>
        </xdr:cNvPr>
        <xdr:cNvSpPr txBox="1"/>
      </xdr:nvSpPr>
      <xdr:spPr>
        <a:xfrm>
          <a:off x="32391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3" name="n_2mainValue【図書館】&#10;有形固定資産減価償却率">
          <a:extLst>
            <a:ext uri="{FF2B5EF4-FFF2-40B4-BE49-F238E27FC236}">
              <a16:creationId xmlns="" xmlns:a16="http://schemas.microsoft.com/office/drawing/2014/main" id="{346BC207-1601-4A4D-96C9-D2170DDCAD9A}"/>
            </a:ext>
          </a:extLst>
        </xdr:cNvPr>
        <xdr:cNvSpPr txBox="1"/>
      </xdr:nvSpPr>
      <xdr:spPr>
        <a:xfrm>
          <a:off x="24390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156227</xdr:rowOff>
    </xdr:from>
    <xdr:ext cx="405111" cy="259045"/>
    <xdr:sp macro="" textlink="">
      <xdr:nvSpPr>
        <xdr:cNvPr id="84" name="n_3mainValue【図書館】&#10;有形固定資産減価償却率">
          <a:extLst>
            <a:ext uri="{FF2B5EF4-FFF2-40B4-BE49-F238E27FC236}">
              <a16:creationId xmlns="" xmlns:a16="http://schemas.microsoft.com/office/drawing/2014/main" id="{B01EF10D-3689-4D9F-8958-B1F8A07E8611}"/>
            </a:ext>
          </a:extLst>
        </xdr:cNvPr>
        <xdr:cNvSpPr txBox="1"/>
      </xdr:nvSpPr>
      <xdr:spPr>
        <a:xfrm>
          <a:off x="164148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729AB125-DAD1-4CE9-9DDE-60195304A64D}"/>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A1221FF7-5AC1-4312-A2E5-39DA1F65747B}"/>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9C8C8263-90FC-448C-B8B3-CC453CA7E43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EA4BFE9C-80A3-47D1-8D95-10A56E34475B}"/>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5DF4D683-2016-477D-B995-A104E4F748E3}"/>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E582551D-340C-4545-B69D-C080E0FFADED}"/>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9455584E-350C-4562-A6B4-8BF72C734DC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C729E053-F7EF-4F0C-93F9-A1058CE2CD1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 xmlns:a16="http://schemas.microsoft.com/office/drawing/2014/main" id="{1BB1A1E4-A6B2-4311-94D0-4799A0A92211}"/>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02BA5059-0BFC-44E0-90F3-8A8BB30A4D1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F23332C6-D21C-47C4-B366-1DF8E334130D}"/>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6EA4747E-8061-4736-BF3D-F472D5EE53FC}"/>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61BE68B0-8C33-44F4-B25A-BB728226E3F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 xmlns:a16="http://schemas.microsoft.com/office/drawing/2014/main" id="{B361A92C-64E3-46E1-B9A6-7F391F374BA8}"/>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46B164F4-F049-4646-8C3A-230DF29E8B17}"/>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 xmlns:a16="http://schemas.microsoft.com/office/drawing/2014/main" id="{5D7D06DD-8515-4FD3-A903-77CFCC8C6279}"/>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B21F5C8E-8237-48F7-878C-4C310643D56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 xmlns:a16="http://schemas.microsoft.com/office/drawing/2014/main" id="{872557B5-4E06-4EF4-AF8D-583DD2A57B73}"/>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DCA0898B-3C34-49C0-BD37-3FBEDD355346}"/>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 xmlns:a16="http://schemas.microsoft.com/office/drawing/2014/main" id="{B2F2310D-7292-40EE-BC39-5EF1A3F89982}"/>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 xmlns:a16="http://schemas.microsoft.com/office/drawing/2014/main" id="{24C2829B-76BF-4A46-987F-173CE267D55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 xmlns:a16="http://schemas.microsoft.com/office/drawing/2014/main" id="{0C650C14-01A2-45AD-9CA6-0D305C6FAFB1}"/>
            </a:ext>
          </a:extLst>
        </xdr:cNvPr>
        <xdr:cNvCxnSpPr/>
      </xdr:nvCxnSpPr>
      <xdr:spPr>
        <a:xfrm flipV="1">
          <a:off x="9429115" y="574929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 xmlns:a16="http://schemas.microsoft.com/office/drawing/2014/main" id="{6002E972-DFB9-4B0E-BBDE-2717F765CF9B}"/>
            </a:ext>
          </a:extLst>
        </xdr:cNvPr>
        <xdr:cNvSpPr txBox="1"/>
      </xdr:nvSpPr>
      <xdr:spPr>
        <a:xfrm>
          <a:off x="9467850"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 xmlns:a16="http://schemas.microsoft.com/office/drawing/2014/main" id="{A560997D-13D7-4B4F-97E0-5EBF9287715E}"/>
            </a:ext>
          </a:extLst>
        </xdr:cNvPr>
        <xdr:cNvCxnSpPr/>
      </xdr:nvCxnSpPr>
      <xdr:spPr>
        <a:xfrm>
          <a:off x="9356090" y="69532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 xmlns:a16="http://schemas.microsoft.com/office/drawing/2014/main" id="{6ECA3E22-B4CB-40A3-8E5C-E7CFD7A4C1CB}"/>
            </a:ext>
          </a:extLst>
        </xdr:cNvPr>
        <xdr:cNvSpPr txBox="1"/>
      </xdr:nvSpPr>
      <xdr:spPr>
        <a:xfrm>
          <a:off x="946785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 xmlns:a16="http://schemas.microsoft.com/office/drawing/2014/main" id="{5F53C514-DD84-467D-98B7-A1A1CC68ADA9}"/>
            </a:ext>
          </a:extLst>
        </xdr:cNvPr>
        <xdr:cNvCxnSpPr/>
      </xdr:nvCxnSpPr>
      <xdr:spPr>
        <a:xfrm>
          <a:off x="9356090" y="57492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 xmlns:a16="http://schemas.microsoft.com/office/drawing/2014/main" id="{E090DDFA-1ED9-4D33-8684-B85DC508C793}"/>
            </a:ext>
          </a:extLst>
        </xdr:cNvPr>
        <xdr:cNvSpPr txBox="1"/>
      </xdr:nvSpPr>
      <xdr:spPr>
        <a:xfrm>
          <a:off x="946785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 xmlns:a16="http://schemas.microsoft.com/office/drawing/2014/main" id="{0D35AF37-E790-4EA5-9BEB-B6CF3AACFDC2}"/>
            </a:ext>
          </a:extLst>
        </xdr:cNvPr>
        <xdr:cNvSpPr/>
      </xdr:nvSpPr>
      <xdr:spPr>
        <a:xfrm>
          <a:off x="9394190" y="6475730"/>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 xmlns:a16="http://schemas.microsoft.com/office/drawing/2014/main" id="{C2360EA7-107E-476C-AFFA-148E0F433BE1}"/>
            </a:ext>
          </a:extLst>
        </xdr:cNvPr>
        <xdr:cNvSpPr/>
      </xdr:nvSpPr>
      <xdr:spPr>
        <a:xfrm>
          <a:off x="8632190" y="64757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 xmlns:a16="http://schemas.microsoft.com/office/drawing/2014/main" id="{3B998D76-A892-41C0-91BD-E87DECB29D1A}"/>
            </a:ext>
          </a:extLst>
        </xdr:cNvPr>
        <xdr:cNvSpPr/>
      </xdr:nvSpPr>
      <xdr:spPr>
        <a:xfrm>
          <a:off x="78460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 xmlns:a16="http://schemas.microsoft.com/office/drawing/2014/main" id="{8972CCD9-0900-4F4A-9027-4DC445E1C830}"/>
            </a:ext>
          </a:extLst>
        </xdr:cNvPr>
        <xdr:cNvSpPr/>
      </xdr:nvSpPr>
      <xdr:spPr>
        <a:xfrm>
          <a:off x="7029450" y="653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1FB3CF2F-80FB-497D-8CB3-42743CFD9CD5}"/>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8C8E5B24-8D08-4C72-BCDE-489F11751A6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5DD658BF-662E-4373-8DF0-DCD71133FA59}"/>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159587AB-7249-4263-B401-87FD7710ED80}"/>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C516511C-8ADD-46CE-A8D9-153E83929BA2}"/>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1" name="楕円 120">
          <a:extLst>
            <a:ext uri="{FF2B5EF4-FFF2-40B4-BE49-F238E27FC236}">
              <a16:creationId xmlns="" xmlns:a16="http://schemas.microsoft.com/office/drawing/2014/main" id="{75569B07-1C64-4D01-B5F4-226CFF5998DF}"/>
            </a:ext>
          </a:extLst>
        </xdr:cNvPr>
        <xdr:cNvSpPr/>
      </xdr:nvSpPr>
      <xdr:spPr>
        <a:xfrm>
          <a:off x="9394190" y="68186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43197</xdr:rowOff>
    </xdr:from>
    <xdr:ext cx="469744" cy="259045"/>
    <xdr:sp macro="" textlink="">
      <xdr:nvSpPr>
        <xdr:cNvPr id="122" name="【図書館】&#10;一人当たり面積該当値テキスト">
          <a:extLst>
            <a:ext uri="{FF2B5EF4-FFF2-40B4-BE49-F238E27FC236}">
              <a16:creationId xmlns="" xmlns:a16="http://schemas.microsoft.com/office/drawing/2014/main" id="{D83B1BFE-BEF5-40C4-ADB6-23271276E3EC}"/>
            </a:ext>
          </a:extLst>
        </xdr:cNvPr>
        <xdr:cNvSpPr txBox="1"/>
      </xdr:nvSpPr>
      <xdr:spPr>
        <a:xfrm>
          <a:off x="9467850" y="67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3" name="楕円 122">
          <a:extLst>
            <a:ext uri="{FF2B5EF4-FFF2-40B4-BE49-F238E27FC236}">
              <a16:creationId xmlns="" xmlns:a16="http://schemas.microsoft.com/office/drawing/2014/main" id="{4B2C3D6F-8122-4D12-9876-710D4700D9F8}"/>
            </a:ext>
          </a:extLst>
        </xdr:cNvPr>
        <xdr:cNvSpPr/>
      </xdr:nvSpPr>
      <xdr:spPr>
        <a:xfrm>
          <a:off x="8632190" y="68186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24" name="直線コネクタ 123">
          <a:extLst>
            <a:ext uri="{FF2B5EF4-FFF2-40B4-BE49-F238E27FC236}">
              <a16:creationId xmlns="" xmlns:a16="http://schemas.microsoft.com/office/drawing/2014/main" id="{C6A40579-B651-4286-BDB0-DD167368CEFA}"/>
            </a:ext>
          </a:extLst>
        </xdr:cNvPr>
        <xdr:cNvCxnSpPr/>
      </xdr:nvCxnSpPr>
      <xdr:spPr>
        <a:xfrm>
          <a:off x="8686800" y="68675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5" name="楕円 124">
          <a:extLst>
            <a:ext uri="{FF2B5EF4-FFF2-40B4-BE49-F238E27FC236}">
              <a16:creationId xmlns="" xmlns:a16="http://schemas.microsoft.com/office/drawing/2014/main" id="{88FD1101-E879-4BD7-83E1-A9DCCC43BD15}"/>
            </a:ext>
          </a:extLst>
        </xdr:cNvPr>
        <xdr:cNvSpPr/>
      </xdr:nvSpPr>
      <xdr:spPr>
        <a:xfrm>
          <a:off x="7846060" y="6818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26" name="直線コネクタ 125">
          <a:extLst>
            <a:ext uri="{FF2B5EF4-FFF2-40B4-BE49-F238E27FC236}">
              <a16:creationId xmlns="" xmlns:a16="http://schemas.microsoft.com/office/drawing/2014/main" id="{94915FDA-7DF1-417F-833B-31B38F10D6DF}"/>
            </a:ext>
          </a:extLst>
        </xdr:cNvPr>
        <xdr:cNvCxnSpPr/>
      </xdr:nvCxnSpPr>
      <xdr:spPr>
        <a:xfrm>
          <a:off x="7889240" y="68675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27" name="楕円 126">
          <a:extLst>
            <a:ext uri="{FF2B5EF4-FFF2-40B4-BE49-F238E27FC236}">
              <a16:creationId xmlns="" xmlns:a16="http://schemas.microsoft.com/office/drawing/2014/main" id="{1BBD5E26-054D-40E8-AB0F-A0EE3FBED6D3}"/>
            </a:ext>
          </a:extLst>
        </xdr:cNvPr>
        <xdr:cNvSpPr/>
      </xdr:nvSpPr>
      <xdr:spPr>
        <a:xfrm>
          <a:off x="7029450" y="68186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28" name="直線コネクタ 127">
          <a:extLst>
            <a:ext uri="{FF2B5EF4-FFF2-40B4-BE49-F238E27FC236}">
              <a16:creationId xmlns="" xmlns:a16="http://schemas.microsoft.com/office/drawing/2014/main" id="{D262EE3C-2A1E-4B43-B9E7-9B2D45EB327D}"/>
            </a:ext>
          </a:extLst>
        </xdr:cNvPr>
        <xdr:cNvCxnSpPr/>
      </xdr:nvCxnSpPr>
      <xdr:spPr>
        <a:xfrm>
          <a:off x="7084060" y="686752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 xmlns:a16="http://schemas.microsoft.com/office/drawing/2014/main" id="{D5703A24-AC64-4CD4-B1D9-1E685C9BEEFF}"/>
            </a:ext>
          </a:extLst>
        </xdr:cNvPr>
        <xdr:cNvSpPr txBox="1"/>
      </xdr:nvSpPr>
      <xdr:spPr>
        <a:xfrm>
          <a:off x="84544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 xmlns:a16="http://schemas.microsoft.com/office/drawing/2014/main" id="{F33FF90D-F9F0-40F2-BB1C-F1D610D8A74E}"/>
            </a:ext>
          </a:extLst>
        </xdr:cNvPr>
        <xdr:cNvSpPr txBox="1"/>
      </xdr:nvSpPr>
      <xdr:spPr>
        <a:xfrm>
          <a:off x="767341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 xmlns:a16="http://schemas.microsoft.com/office/drawing/2014/main" id="{DD159274-63DB-46EC-8030-139955ECDD29}"/>
            </a:ext>
          </a:extLst>
        </xdr:cNvPr>
        <xdr:cNvSpPr txBox="1"/>
      </xdr:nvSpPr>
      <xdr:spPr>
        <a:xfrm>
          <a:off x="6866332" y="63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32" name="n_1mainValue【図書館】&#10;一人当たり面積">
          <a:extLst>
            <a:ext uri="{FF2B5EF4-FFF2-40B4-BE49-F238E27FC236}">
              <a16:creationId xmlns="" xmlns:a16="http://schemas.microsoft.com/office/drawing/2014/main" id="{463FC09B-0E44-480F-8EBB-222365DFF52B}"/>
            </a:ext>
          </a:extLst>
        </xdr:cNvPr>
        <xdr:cNvSpPr txBox="1"/>
      </xdr:nvSpPr>
      <xdr:spPr>
        <a:xfrm>
          <a:off x="845446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3" name="n_2mainValue【図書館】&#10;一人当たり面積">
          <a:extLst>
            <a:ext uri="{FF2B5EF4-FFF2-40B4-BE49-F238E27FC236}">
              <a16:creationId xmlns="" xmlns:a16="http://schemas.microsoft.com/office/drawing/2014/main" id="{986B2931-11FA-495C-987E-08BB403AF287}"/>
            </a:ext>
          </a:extLst>
        </xdr:cNvPr>
        <xdr:cNvSpPr txBox="1"/>
      </xdr:nvSpPr>
      <xdr:spPr>
        <a:xfrm>
          <a:off x="767341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34" name="n_3mainValue【図書館】&#10;一人当たり面積">
          <a:extLst>
            <a:ext uri="{FF2B5EF4-FFF2-40B4-BE49-F238E27FC236}">
              <a16:creationId xmlns="" xmlns:a16="http://schemas.microsoft.com/office/drawing/2014/main" id="{0C243B8E-A7DE-47D7-A62E-46E099366C96}"/>
            </a:ext>
          </a:extLst>
        </xdr:cNvPr>
        <xdr:cNvSpPr txBox="1"/>
      </xdr:nvSpPr>
      <xdr:spPr>
        <a:xfrm>
          <a:off x="6866332"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 xmlns:a16="http://schemas.microsoft.com/office/drawing/2014/main" id="{63CBD83E-9FFB-46E1-AD11-040F7959FF0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 xmlns:a16="http://schemas.microsoft.com/office/drawing/2014/main" id="{B1F803A7-0B30-41D2-BD11-69852DBC441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 xmlns:a16="http://schemas.microsoft.com/office/drawing/2014/main" id="{212E7230-F546-4416-9133-847F53BAE845}"/>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 xmlns:a16="http://schemas.microsoft.com/office/drawing/2014/main" id="{C7C48107-FA67-4C0C-B6F8-06121814AA7C}"/>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 xmlns:a16="http://schemas.microsoft.com/office/drawing/2014/main" id="{F7535687-7C66-4968-9639-18CF2E204F98}"/>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 xmlns:a16="http://schemas.microsoft.com/office/drawing/2014/main" id="{8A9DB49D-0ACD-47A8-A61D-2A9A5448DE2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 xmlns:a16="http://schemas.microsoft.com/office/drawing/2014/main" id="{48BABCCB-A412-4F2B-9DD2-48E51729D68D}"/>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 xmlns:a16="http://schemas.microsoft.com/office/drawing/2014/main" id="{6DD555B2-2F1E-4653-B417-D9998017EBF2}"/>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 xmlns:a16="http://schemas.microsoft.com/office/drawing/2014/main" id="{0038B8CC-65B9-4024-92BE-96F2A1404080}"/>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 xmlns:a16="http://schemas.microsoft.com/office/drawing/2014/main" id="{9A0D3600-1C5A-4ACD-84A0-3BEE943E882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 xmlns:a16="http://schemas.microsoft.com/office/drawing/2014/main" id="{383364A2-0273-494E-890A-DA4B4CA3A7DD}"/>
            </a:ext>
          </a:extLst>
        </xdr:cNvPr>
        <xdr:cNvSpPr txBox="1"/>
      </xdr:nvSpPr>
      <xdr:spPr>
        <a:xfrm>
          <a:off x="386866" y="11285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 xmlns:a16="http://schemas.microsoft.com/office/drawing/2014/main" id="{DE807946-FCEC-4E02-BAFB-2CAE73A11A10}"/>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 xmlns:a16="http://schemas.microsoft.com/office/drawing/2014/main" id="{54692421-0947-4707-A66A-EA4D59218426}"/>
            </a:ext>
          </a:extLst>
        </xdr:cNvPr>
        <xdr:cNvSpPr txBox="1"/>
      </xdr:nvSpPr>
      <xdr:spPr>
        <a:xfrm>
          <a:off x="34370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 xmlns:a16="http://schemas.microsoft.com/office/drawing/2014/main" id="{EB0F9654-CCD9-4F05-A35B-737F66CA795D}"/>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 xmlns:a16="http://schemas.microsoft.com/office/drawing/2014/main" id="{45CAA2BF-F83E-4681-AF64-C41AC1DF9B0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 xmlns:a16="http://schemas.microsoft.com/office/drawing/2014/main" id="{DE1B7085-41B3-42F2-9E47-F9C7769BDC01}"/>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 xmlns:a16="http://schemas.microsoft.com/office/drawing/2014/main" id="{41F475A8-AEDC-4CB1-B9FF-6650447D3E4E}"/>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 xmlns:a16="http://schemas.microsoft.com/office/drawing/2014/main" id="{80DD6CAB-C945-4924-8D9F-11E8698109F3}"/>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 xmlns:a16="http://schemas.microsoft.com/office/drawing/2014/main" id="{57728420-816A-478D-8662-D4B792B2770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 xmlns:a16="http://schemas.microsoft.com/office/drawing/2014/main" id="{80AC8291-306E-4BA6-9762-49C8FB0E93F4}"/>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 xmlns:a16="http://schemas.microsoft.com/office/drawing/2014/main" id="{8C5ACC13-5A58-49E1-81B0-EF9854A641D2}"/>
            </a:ext>
          </a:extLst>
        </xdr:cNvPr>
        <xdr:cNvSpPr txBox="1"/>
      </xdr:nvSpPr>
      <xdr:spPr>
        <a:xfrm>
          <a:off x="2738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 xmlns:a16="http://schemas.microsoft.com/office/drawing/2014/main" id="{92DBD816-CCEA-4765-B9B2-51F42D120F1B}"/>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 xmlns:a16="http://schemas.microsoft.com/office/drawing/2014/main" id="{E9F73871-932A-4A65-A907-784ACA5CA99F}"/>
            </a:ext>
          </a:extLst>
        </xdr:cNvPr>
        <xdr:cNvSpPr txBox="1"/>
      </xdr:nvSpPr>
      <xdr:spPr>
        <a:xfrm>
          <a:off x="2738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 xmlns:a16="http://schemas.microsoft.com/office/drawing/2014/main" id="{DEF01C53-EBB3-4A06-8A20-754623541664}"/>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 xmlns:a16="http://schemas.microsoft.com/office/drawing/2014/main" id="{2E6E87CB-EA26-484E-AFB4-B249A7C7DAE3}"/>
            </a:ext>
          </a:extLst>
        </xdr:cNvPr>
        <xdr:cNvCxnSpPr/>
      </xdr:nvCxnSpPr>
      <xdr:spPr>
        <a:xfrm flipV="1">
          <a:off x="4173855" y="977074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 xmlns:a16="http://schemas.microsoft.com/office/drawing/2014/main" id="{52F8B7C7-9784-4E2E-9BF2-6D7D5720C1AD}"/>
            </a:ext>
          </a:extLst>
        </xdr:cNvPr>
        <xdr:cNvSpPr txBox="1"/>
      </xdr:nvSpPr>
      <xdr:spPr>
        <a:xfrm>
          <a:off x="4212590"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 xmlns:a16="http://schemas.microsoft.com/office/drawing/2014/main" id="{BB82594E-33DE-48C0-8DFC-98701443A6F1}"/>
            </a:ext>
          </a:extLst>
        </xdr:cNvPr>
        <xdr:cNvCxnSpPr/>
      </xdr:nvCxnSpPr>
      <xdr:spPr>
        <a:xfrm>
          <a:off x="4112260" y="1103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 xmlns:a16="http://schemas.microsoft.com/office/drawing/2014/main" id="{538FBB53-638D-4066-97F4-63F336661D72}"/>
            </a:ext>
          </a:extLst>
        </xdr:cNvPr>
        <xdr:cNvSpPr txBox="1"/>
      </xdr:nvSpPr>
      <xdr:spPr>
        <a:xfrm>
          <a:off x="421259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 xmlns:a16="http://schemas.microsoft.com/office/drawing/2014/main" id="{4E62A9EC-F27E-402C-8E7E-18FDD5171168}"/>
            </a:ext>
          </a:extLst>
        </xdr:cNvPr>
        <xdr:cNvCxnSpPr/>
      </xdr:nvCxnSpPr>
      <xdr:spPr>
        <a:xfrm>
          <a:off x="4112260" y="9770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64" name="【体育館・プール】&#10;有形固定資産減価償却率平均値テキスト">
          <a:extLst>
            <a:ext uri="{FF2B5EF4-FFF2-40B4-BE49-F238E27FC236}">
              <a16:creationId xmlns="" xmlns:a16="http://schemas.microsoft.com/office/drawing/2014/main" id="{14C03DA7-5C6B-4135-8ED1-064CFCC27ADA}"/>
            </a:ext>
          </a:extLst>
        </xdr:cNvPr>
        <xdr:cNvSpPr txBox="1"/>
      </xdr:nvSpPr>
      <xdr:spPr>
        <a:xfrm>
          <a:off x="4212590" y="10245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 xmlns:a16="http://schemas.microsoft.com/office/drawing/2014/main" id="{FA2ED221-6040-4977-99FB-4A75B2E3253E}"/>
            </a:ext>
          </a:extLst>
        </xdr:cNvPr>
        <xdr:cNvSpPr/>
      </xdr:nvSpPr>
      <xdr:spPr>
        <a:xfrm>
          <a:off x="4131310" y="103981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 xmlns:a16="http://schemas.microsoft.com/office/drawing/2014/main" id="{FA299229-9A49-499A-A0C6-41B546863D2E}"/>
            </a:ext>
          </a:extLst>
        </xdr:cNvPr>
        <xdr:cNvSpPr/>
      </xdr:nvSpPr>
      <xdr:spPr>
        <a:xfrm>
          <a:off x="3388360" y="103905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 xmlns:a16="http://schemas.microsoft.com/office/drawing/2014/main" id="{BB1B7A73-E9E3-485B-B3A3-9DBA683AEAFB}"/>
            </a:ext>
          </a:extLst>
        </xdr:cNvPr>
        <xdr:cNvSpPr/>
      </xdr:nvSpPr>
      <xdr:spPr>
        <a:xfrm>
          <a:off x="2571750" y="104000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 xmlns:a16="http://schemas.microsoft.com/office/drawing/2014/main" id="{5A258FBA-232E-475F-A6E7-1D9C968C3809}"/>
            </a:ext>
          </a:extLst>
        </xdr:cNvPr>
        <xdr:cNvSpPr/>
      </xdr:nvSpPr>
      <xdr:spPr>
        <a:xfrm>
          <a:off x="1774190" y="104362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EFBD90A1-A1E0-406F-8CF2-C77180667CB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C9EF409D-B77C-4FCA-B0F5-EEBEADB1F66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044CACAE-81E8-46AD-932D-5B6BCA9E5B2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A0804D42-7F44-4942-86ED-5F14BD01DEC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87C5119D-C2A1-4377-A7A1-4D7D96FB3468}"/>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76835</xdr:rowOff>
    </xdr:from>
    <xdr:to>
      <xdr:col>24</xdr:col>
      <xdr:colOff>114300</xdr:colOff>
      <xdr:row>63</xdr:row>
      <xdr:rowOff>6985</xdr:rowOff>
    </xdr:to>
    <xdr:sp macro="" textlink="">
      <xdr:nvSpPr>
        <xdr:cNvPr id="174" name="楕円 173">
          <a:extLst>
            <a:ext uri="{FF2B5EF4-FFF2-40B4-BE49-F238E27FC236}">
              <a16:creationId xmlns="" xmlns:a16="http://schemas.microsoft.com/office/drawing/2014/main" id="{10F8D7EE-0D4A-4D55-B683-029570672129}"/>
            </a:ext>
          </a:extLst>
        </xdr:cNvPr>
        <xdr:cNvSpPr/>
      </xdr:nvSpPr>
      <xdr:spPr>
        <a:xfrm>
          <a:off x="4131310" y="107067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55262</xdr:rowOff>
    </xdr:from>
    <xdr:ext cx="405111" cy="259045"/>
    <xdr:sp macro="" textlink="">
      <xdr:nvSpPr>
        <xdr:cNvPr id="175" name="【体育館・プール】&#10;有形固定資産減価償却率該当値テキスト">
          <a:extLst>
            <a:ext uri="{FF2B5EF4-FFF2-40B4-BE49-F238E27FC236}">
              <a16:creationId xmlns="" xmlns:a16="http://schemas.microsoft.com/office/drawing/2014/main" id="{C9980DBC-9127-4088-A910-9684253BF43B}"/>
            </a:ext>
          </a:extLst>
        </xdr:cNvPr>
        <xdr:cNvSpPr txBox="1"/>
      </xdr:nvSpPr>
      <xdr:spPr>
        <a:xfrm>
          <a:off x="421259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126365</xdr:rowOff>
    </xdr:from>
    <xdr:to>
      <xdr:col>20</xdr:col>
      <xdr:colOff>38100</xdr:colOff>
      <xdr:row>63</xdr:row>
      <xdr:rowOff>56515</xdr:rowOff>
    </xdr:to>
    <xdr:sp macro="" textlink="">
      <xdr:nvSpPr>
        <xdr:cNvPr id="176" name="楕円 175">
          <a:extLst>
            <a:ext uri="{FF2B5EF4-FFF2-40B4-BE49-F238E27FC236}">
              <a16:creationId xmlns="" xmlns:a16="http://schemas.microsoft.com/office/drawing/2014/main" id="{D4CB465B-09C4-4B34-B5C4-89B5FE2F1A47}"/>
            </a:ext>
          </a:extLst>
        </xdr:cNvPr>
        <xdr:cNvSpPr/>
      </xdr:nvSpPr>
      <xdr:spPr>
        <a:xfrm>
          <a:off x="3388360" y="10760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127635</xdr:rowOff>
    </xdr:from>
    <xdr:to>
      <xdr:col>24</xdr:col>
      <xdr:colOff>63500</xdr:colOff>
      <xdr:row>63</xdr:row>
      <xdr:rowOff>5715</xdr:rowOff>
    </xdr:to>
    <xdr:cxnSp macro="">
      <xdr:nvCxnSpPr>
        <xdr:cNvPr id="177" name="直線コネクタ 176">
          <a:extLst>
            <a:ext uri="{FF2B5EF4-FFF2-40B4-BE49-F238E27FC236}">
              <a16:creationId xmlns="" xmlns:a16="http://schemas.microsoft.com/office/drawing/2014/main" id="{01F6D5D4-FC79-444E-B897-1BF4A4C7EA86}"/>
            </a:ext>
          </a:extLst>
        </xdr:cNvPr>
        <xdr:cNvCxnSpPr/>
      </xdr:nvCxnSpPr>
      <xdr:spPr>
        <a:xfrm flipV="1">
          <a:off x="3431540" y="1076134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78" name="楕円 177">
          <a:extLst>
            <a:ext uri="{FF2B5EF4-FFF2-40B4-BE49-F238E27FC236}">
              <a16:creationId xmlns="" xmlns:a16="http://schemas.microsoft.com/office/drawing/2014/main" id="{E9D92F09-F09C-4970-A4C2-F0101218CEAB}"/>
            </a:ext>
          </a:extLst>
        </xdr:cNvPr>
        <xdr:cNvSpPr/>
      </xdr:nvSpPr>
      <xdr:spPr>
        <a:xfrm>
          <a:off x="2571750" y="106362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63</xdr:row>
      <xdr:rowOff>5715</xdr:rowOff>
    </xdr:to>
    <xdr:cxnSp macro="">
      <xdr:nvCxnSpPr>
        <xdr:cNvPr id="179" name="直線コネクタ 178">
          <a:extLst>
            <a:ext uri="{FF2B5EF4-FFF2-40B4-BE49-F238E27FC236}">
              <a16:creationId xmlns="" xmlns:a16="http://schemas.microsoft.com/office/drawing/2014/main" id="{9E3047D9-5995-4434-B89B-A13FFEA1F406}"/>
            </a:ext>
          </a:extLst>
        </xdr:cNvPr>
        <xdr:cNvCxnSpPr/>
      </xdr:nvCxnSpPr>
      <xdr:spPr>
        <a:xfrm>
          <a:off x="2626360" y="10688955"/>
          <a:ext cx="80518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46355</xdr:rowOff>
    </xdr:from>
    <xdr:to>
      <xdr:col>10</xdr:col>
      <xdr:colOff>165100</xdr:colOff>
      <xdr:row>62</xdr:row>
      <xdr:rowOff>147955</xdr:rowOff>
    </xdr:to>
    <xdr:sp macro="" textlink="">
      <xdr:nvSpPr>
        <xdr:cNvPr id="180" name="楕円 179">
          <a:extLst>
            <a:ext uri="{FF2B5EF4-FFF2-40B4-BE49-F238E27FC236}">
              <a16:creationId xmlns="" xmlns:a16="http://schemas.microsoft.com/office/drawing/2014/main" id="{4C037905-9BFE-4B4B-9092-AB64FB1C3A3F}"/>
            </a:ext>
          </a:extLst>
        </xdr:cNvPr>
        <xdr:cNvSpPr/>
      </xdr:nvSpPr>
      <xdr:spPr>
        <a:xfrm>
          <a:off x="1774190" y="1067816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97155</xdr:rowOff>
    </xdr:to>
    <xdr:cxnSp macro="">
      <xdr:nvCxnSpPr>
        <xdr:cNvPr id="181" name="直線コネクタ 180">
          <a:extLst>
            <a:ext uri="{FF2B5EF4-FFF2-40B4-BE49-F238E27FC236}">
              <a16:creationId xmlns="" xmlns:a16="http://schemas.microsoft.com/office/drawing/2014/main" id="{9DC10E08-E438-4B5A-B50E-D0BA6976F874}"/>
            </a:ext>
          </a:extLst>
        </xdr:cNvPr>
        <xdr:cNvCxnSpPr/>
      </xdr:nvCxnSpPr>
      <xdr:spPr>
        <a:xfrm flipV="1">
          <a:off x="1828800" y="10688955"/>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82" name="n_1aveValue【体育館・プール】&#10;有形固定資産減価償却率">
          <a:extLst>
            <a:ext uri="{FF2B5EF4-FFF2-40B4-BE49-F238E27FC236}">
              <a16:creationId xmlns="" xmlns:a16="http://schemas.microsoft.com/office/drawing/2014/main" id="{F1AF54AE-AEDA-43BA-96B7-95D78D6AA99A}"/>
            </a:ext>
          </a:extLst>
        </xdr:cNvPr>
        <xdr:cNvSpPr txBox="1"/>
      </xdr:nvSpPr>
      <xdr:spPr>
        <a:xfrm>
          <a:off x="32391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83" name="n_2aveValue【体育館・プール】&#10;有形固定資産減価償却率">
          <a:extLst>
            <a:ext uri="{FF2B5EF4-FFF2-40B4-BE49-F238E27FC236}">
              <a16:creationId xmlns="" xmlns:a16="http://schemas.microsoft.com/office/drawing/2014/main" id="{F669ED1B-A271-498F-B161-76099A5758F8}"/>
            </a:ext>
          </a:extLst>
        </xdr:cNvPr>
        <xdr:cNvSpPr txBox="1"/>
      </xdr:nvSpPr>
      <xdr:spPr>
        <a:xfrm>
          <a:off x="2439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 xmlns:a16="http://schemas.microsoft.com/office/drawing/2014/main" id="{85A174B9-D383-4A9A-99A6-A64DF3D0B68C}"/>
            </a:ext>
          </a:extLst>
        </xdr:cNvPr>
        <xdr:cNvSpPr txBox="1"/>
      </xdr:nvSpPr>
      <xdr:spPr>
        <a:xfrm>
          <a:off x="164148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47642</xdr:rowOff>
    </xdr:from>
    <xdr:ext cx="405111" cy="259045"/>
    <xdr:sp macro="" textlink="">
      <xdr:nvSpPr>
        <xdr:cNvPr id="185" name="n_1mainValue【体育館・プール】&#10;有形固定資産減価償却率">
          <a:extLst>
            <a:ext uri="{FF2B5EF4-FFF2-40B4-BE49-F238E27FC236}">
              <a16:creationId xmlns="" xmlns:a16="http://schemas.microsoft.com/office/drawing/2014/main" id="{7DA85CCB-DF33-4989-8414-C37B852476D8}"/>
            </a:ext>
          </a:extLst>
        </xdr:cNvPr>
        <xdr:cNvSpPr txBox="1"/>
      </xdr:nvSpPr>
      <xdr:spPr>
        <a:xfrm>
          <a:off x="3239144"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86" name="n_2mainValue【体育館・プール】&#10;有形固定資産減価償却率">
          <a:extLst>
            <a:ext uri="{FF2B5EF4-FFF2-40B4-BE49-F238E27FC236}">
              <a16:creationId xmlns="" xmlns:a16="http://schemas.microsoft.com/office/drawing/2014/main" id="{A9694A28-398A-4D1F-AD4D-1ADF9F60FAF1}"/>
            </a:ext>
          </a:extLst>
        </xdr:cNvPr>
        <xdr:cNvSpPr txBox="1"/>
      </xdr:nvSpPr>
      <xdr:spPr>
        <a:xfrm>
          <a:off x="2439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139082</xdr:rowOff>
    </xdr:from>
    <xdr:ext cx="405111" cy="259045"/>
    <xdr:sp macro="" textlink="">
      <xdr:nvSpPr>
        <xdr:cNvPr id="187" name="n_3mainValue【体育館・プール】&#10;有形固定資産減価償却率">
          <a:extLst>
            <a:ext uri="{FF2B5EF4-FFF2-40B4-BE49-F238E27FC236}">
              <a16:creationId xmlns="" xmlns:a16="http://schemas.microsoft.com/office/drawing/2014/main" id="{15E415C3-6109-40C6-9F57-B44FFFEAA4AB}"/>
            </a:ext>
          </a:extLst>
        </xdr:cNvPr>
        <xdr:cNvSpPr txBox="1"/>
      </xdr:nvSpPr>
      <xdr:spPr>
        <a:xfrm>
          <a:off x="164148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 xmlns:a16="http://schemas.microsoft.com/office/drawing/2014/main" id="{92AA5A24-9722-4998-B744-5C00FF14456F}"/>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 xmlns:a16="http://schemas.microsoft.com/office/drawing/2014/main" id="{E64FD75E-8594-4850-A206-25511470B3E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 xmlns:a16="http://schemas.microsoft.com/office/drawing/2014/main" id="{F4FF76E1-8AEA-422C-8297-DB62051C21AE}"/>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 xmlns:a16="http://schemas.microsoft.com/office/drawing/2014/main" id="{51BC0583-2DB0-46D0-ADD9-69DB86162C0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 xmlns:a16="http://schemas.microsoft.com/office/drawing/2014/main" id="{6730C144-A292-483E-BDD3-B6D2A50B198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 xmlns:a16="http://schemas.microsoft.com/office/drawing/2014/main" id="{5F26DBBA-CBB6-4A1F-B988-927329AC90B3}"/>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 xmlns:a16="http://schemas.microsoft.com/office/drawing/2014/main" id="{C27928DA-DC71-479E-91FA-0FEABE64A2FE}"/>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 xmlns:a16="http://schemas.microsoft.com/office/drawing/2014/main" id="{6ECFBE00-3ACF-40D7-9635-3D8573E343C5}"/>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 xmlns:a16="http://schemas.microsoft.com/office/drawing/2014/main" id="{4E192041-7679-4A40-8DBA-9C2A8936E13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 xmlns:a16="http://schemas.microsoft.com/office/drawing/2014/main" id="{28700D89-CD9E-4BBE-B1E5-72578C7DA435}"/>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 xmlns:a16="http://schemas.microsoft.com/office/drawing/2014/main" id="{EC023EB7-ADE9-44B0-ADA4-98040C1461FA}"/>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 xmlns:a16="http://schemas.microsoft.com/office/drawing/2014/main" id="{24DC69A2-023C-4EBA-8EF8-27D425B17318}"/>
            </a:ext>
          </a:extLst>
        </xdr:cNvPr>
        <xdr:cNvSpPr txBox="1"/>
      </xdr:nvSpPr>
      <xdr:spPr>
        <a:xfrm>
          <a:off x="552722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 xmlns:a16="http://schemas.microsoft.com/office/drawing/2014/main" id="{1F371881-B1B0-43D2-9044-0FF9FA8C9897}"/>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 xmlns:a16="http://schemas.microsoft.com/office/drawing/2014/main" id="{DED5D528-FB80-4670-93B0-58AC3F3138A8}"/>
            </a:ext>
          </a:extLst>
        </xdr:cNvPr>
        <xdr:cNvSpPr txBox="1"/>
      </xdr:nvSpPr>
      <xdr:spPr>
        <a:xfrm>
          <a:off x="5527221"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 xmlns:a16="http://schemas.microsoft.com/office/drawing/2014/main" id="{8EF47668-4941-46E0-95F7-596B20A11362}"/>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 xmlns:a16="http://schemas.microsoft.com/office/drawing/2014/main" id="{CD85028B-09BF-4B25-9E69-C1EA9C816DE1}"/>
            </a:ext>
          </a:extLst>
        </xdr:cNvPr>
        <xdr:cNvSpPr txBox="1"/>
      </xdr:nvSpPr>
      <xdr:spPr>
        <a:xfrm>
          <a:off x="5527221"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 xmlns:a16="http://schemas.microsoft.com/office/drawing/2014/main" id="{23CCB6B7-0705-479D-B380-0BC2CB1568C2}"/>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 xmlns:a16="http://schemas.microsoft.com/office/drawing/2014/main" id="{16E55B74-59E1-4401-BB2E-17C262E3099D}"/>
            </a:ext>
          </a:extLst>
        </xdr:cNvPr>
        <xdr:cNvSpPr txBox="1"/>
      </xdr:nvSpPr>
      <xdr:spPr>
        <a:xfrm>
          <a:off x="55272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 xmlns:a16="http://schemas.microsoft.com/office/drawing/2014/main" id="{722CCDDB-D6EA-433E-A699-1FE81B799496}"/>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 xmlns:a16="http://schemas.microsoft.com/office/drawing/2014/main" id="{DF52812C-2F1B-444E-9F4F-FA14FE5E6B79}"/>
            </a:ext>
          </a:extLst>
        </xdr:cNvPr>
        <xdr:cNvSpPr txBox="1"/>
      </xdr:nvSpPr>
      <xdr:spPr>
        <a:xfrm>
          <a:off x="5527221"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 xmlns:a16="http://schemas.microsoft.com/office/drawing/2014/main" id="{6C328F32-50F7-469F-8A8B-D61BBF5C0402}"/>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 xmlns:a16="http://schemas.microsoft.com/office/drawing/2014/main" id="{87EDE294-3661-499C-ACDF-633C5B407744}"/>
            </a:ext>
          </a:extLst>
        </xdr:cNvPr>
        <xdr:cNvSpPr txBox="1"/>
      </xdr:nvSpPr>
      <xdr:spPr>
        <a:xfrm>
          <a:off x="5527221"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 xmlns:a16="http://schemas.microsoft.com/office/drawing/2014/main" id="{0C726C26-13DE-45EB-BBF6-EC0B643ABDA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 xmlns:a16="http://schemas.microsoft.com/office/drawing/2014/main" id="{514D0FDD-C027-4478-AEF7-8F209DF7896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 xmlns:a16="http://schemas.microsoft.com/office/drawing/2014/main" id="{C2A51D95-1051-49A3-8AF6-750165BDBB2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 xmlns:a16="http://schemas.microsoft.com/office/drawing/2014/main" id="{5352E804-66EB-4A6E-A31C-FCA47CC9E104}"/>
            </a:ext>
          </a:extLst>
        </xdr:cNvPr>
        <xdr:cNvCxnSpPr/>
      </xdr:nvCxnSpPr>
      <xdr:spPr>
        <a:xfrm flipV="1">
          <a:off x="942911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 xmlns:a16="http://schemas.microsoft.com/office/drawing/2014/main" id="{B28433BE-4E7F-4792-8712-CE9A92C01973}"/>
            </a:ext>
          </a:extLst>
        </xdr:cNvPr>
        <xdr:cNvSpPr txBox="1"/>
      </xdr:nvSpPr>
      <xdr:spPr>
        <a:xfrm>
          <a:off x="946785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 xmlns:a16="http://schemas.microsoft.com/office/drawing/2014/main" id="{38F61BD6-750A-43D9-8C15-1FD811FDF4C7}"/>
            </a:ext>
          </a:extLst>
        </xdr:cNvPr>
        <xdr:cNvCxnSpPr/>
      </xdr:nvCxnSpPr>
      <xdr:spPr>
        <a:xfrm>
          <a:off x="9356090" y="11083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 xmlns:a16="http://schemas.microsoft.com/office/drawing/2014/main" id="{31D5BD73-09AE-4819-8A72-56E3DEC35717}"/>
            </a:ext>
          </a:extLst>
        </xdr:cNvPr>
        <xdr:cNvSpPr txBox="1"/>
      </xdr:nvSpPr>
      <xdr:spPr>
        <a:xfrm>
          <a:off x="9467850" y="93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 xmlns:a16="http://schemas.microsoft.com/office/drawing/2014/main" id="{EB209C2E-734D-421F-A6E7-DD478BA6B8C9}"/>
            </a:ext>
          </a:extLst>
        </xdr:cNvPr>
        <xdr:cNvCxnSpPr/>
      </xdr:nvCxnSpPr>
      <xdr:spPr>
        <a:xfrm>
          <a:off x="9356090" y="958160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164392</xdr:rowOff>
    </xdr:from>
    <xdr:ext cx="469744" cy="259045"/>
    <xdr:sp macro="" textlink="">
      <xdr:nvSpPr>
        <xdr:cNvPr id="218" name="【体育館・プール】&#10;一人当たり面積平均値テキスト">
          <a:extLst>
            <a:ext uri="{FF2B5EF4-FFF2-40B4-BE49-F238E27FC236}">
              <a16:creationId xmlns="" xmlns:a16="http://schemas.microsoft.com/office/drawing/2014/main" id="{06F687F6-1421-4C79-B723-A1D1B720B8F2}"/>
            </a:ext>
          </a:extLst>
        </xdr:cNvPr>
        <xdr:cNvSpPr txBox="1"/>
      </xdr:nvSpPr>
      <xdr:spPr>
        <a:xfrm>
          <a:off x="9467850" y="10626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 xmlns:a16="http://schemas.microsoft.com/office/drawing/2014/main" id="{1E066D63-9811-436B-BA14-80EB3C548162}"/>
            </a:ext>
          </a:extLst>
        </xdr:cNvPr>
        <xdr:cNvSpPr/>
      </xdr:nvSpPr>
      <xdr:spPr>
        <a:xfrm>
          <a:off x="9394190" y="10648225"/>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 xmlns:a16="http://schemas.microsoft.com/office/drawing/2014/main" id="{64DE3217-94FE-4955-BF33-79CD70EE2FA2}"/>
            </a:ext>
          </a:extLst>
        </xdr:cNvPr>
        <xdr:cNvSpPr/>
      </xdr:nvSpPr>
      <xdr:spPr>
        <a:xfrm>
          <a:off x="8632190" y="1064822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 xmlns:a16="http://schemas.microsoft.com/office/drawing/2014/main" id="{3877E68E-3FAB-4BF0-B55C-247748355B1B}"/>
            </a:ext>
          </a:extLst>
        </xdr:cNvPr>
        <xdr:cNvSpPr/>
      </xdr:nvSpPr>
      <xdr:spPr>
        <a:xfrm>
          <a:off x="7846060" y="106621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 xmlns:a16="http://schemas.microsoft.com/office/drawing/2014/main" id="{502EB5E6-E91E-4E98-8866-4EC932FD0006}"/>
            </a:ext>
          </a:extLst>
        </xdr:cNvPr>
        <xdr:cNvSpPr/>
      </xdr:nvSpPr>
      <xdr:spPr>
        <a:xfrm>
          <a:off x="7029450" y="106318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376A7F31-3235-4654-9A56-148A7EFD1796}"/>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4659C008-328D-4D18-8BCC-563B8FD74A1C}"/>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C7BC0CBB-D6EF-4FB6-957A-AD26377CFB5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BCEEC288-32D4-4C7A-A991-8F813495268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F6C76EC8-949F-41B4-9107-4388A36603E1}"/>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135346</xdr:rowOff>
    </xdr:from>
    <xdr:to>
      <xdr:col>55</xdr:col>
      <xdr:colOff>50800</xdr:colOff>
      <xdr:row>61</xdr:row>
      <xdr:rowOff>65496</xdr:rowOff>
    </xdr:to>
    <xdr:sp macro="" textlink="">
      <xdr:nvSpPr>
        <xdr:cNvPr id="228" name="楕円 227">
          <a:extLst>
            <a:ext uri="{FF2B5EF4-FFF2-40B4-BE49-F238E27FC236}">
              <a16:creationId xmlns="" xmlns:a16="http://schemas.microsoft.com/office/drawing/2014/main" id="{830EAB78-A073-4287-9FC3-CB8A9A9AB1AC}"/>
            </a:ext>
          </a:extLst>
        </xdr:cNvPr>
        <xdr:cNvSpPr/>
      </xdr:nvSpPr>
      <xdr:spPr>
        <a:xfrm>
          <a:off x="9394190" y="1041853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158223</xdr:rowOff>
    </xdr:from>
    <xdr:ext cx="469744" cy="259045"/>
    <xdr:sp macro="" textlink="">
      <xdr:nvSpPr>
        <xdr:cNvPr id="229" name="【体育館・プール】&#10;一人当たり面積該当値テキスト">
          <a:extLst>
            <a:ext uri="{FF2B5EF4-FFF2-40B4-BE49-F238E27FC236}">
              <a16:creationId xmlns="" xmlns:a16="http://schemas.microsoft.com/office/drawing/2014/main" id="{89404963-F432-4DCD-BFF7-8636C3F6A6F8}"/>
            </a:ext>
          </a:extLst>
        </xdr:cNvPr>
        <xdr:cNvSpPr txBox="1"/>
      </xdr:nvSpPr>
      <xdr:spPr>
        <a:xfrm>
          <a:off x="9467850" y="102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135346</xdr:rowOff>
    </xdr:from>
    <xdr:to>
      <xdr:col>50</xdr:col>
      <xdr:colOff>165100</xdr:colOff>
      <xdr:row>61</xdr:row>
      <xdr:rowOff>65496</xdr:rowOff>
    </xdr:to>
    <xdr:sp macro="" textlink="">
      <xdr:nvSpPr>
        <xdr:cNvPr id="230" name="楕円 229">
          <a:extLst>
            <a:ext uri="{FF2B5EF4-FFF2-40B4-BE49-F238E27FC236}">
              <a16:creationId xmlns="" xmlns:a16="http://schemas.microsoft.com/office/drawing/2014/main" id="{F2F19A45-2016-44FA-BEB2-C1A82EA24AF4}"/>
            </a:ext>
          </a:extLst>
        </xdr:cNvPr>
        <xdr:cNvSpPr/>
      </xdr:nvSpPr>
      <xdr:spPr>
        <a:xfrm>
          <a:off x="8632190" y="104185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14696</xdr:rowOff>
    </xdr:from>
    <xdr:to>
      <xdr:col>55</xdr:col>
      <xdr:colOff>0</xdr:colOff>
      <xdr:row>61</xdr:row>
      <xdr:rowOff>14696</xdr:rowOff>
    </xdr:to>
    <xdr:cxnSp macro="">
      <xdr:nvCxnSpPr>
        <xdr:cNvPr id="231" name="直線コネクタ 230">
          <a:extLst>
            <a:ext uri="{FF2B5EF4-FFF2-40B4-BE49-F238E27FC236}">
              <a16:creationId xmlns="" xmlns:a16="http://schemas.microsoft.com/office/drawing/2014/main" id="{00F8B507-C008-4AF1-9C4E-BB09D173819F}"/>
            </a:ext>
          </a:extLst>
        </xdr:cNvPr>
        <xdr:cNvCxnSpPr/>
      </xdr:nvCxnSpPr>
      <xdr:spPr>
        <a:xfrm>
          <a:off x="8686800" y="1047695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65133</xdr:rowOff>
    </xdr:from>
    <xdr:to>
      <xdr:col>46</xdr:col>
      <xdr:colOff>38100</xdr:colOff>
      <xdr:row>61</xdr:row>
      <xdr:rowOff>166733</xdr:rowOff>
    </xdr:to>
    <xdr:sp macro="" textlink="">
      <xdr:nvSpPr>
        <xdr:cNvPr id="232" name="楕円 231">
          <a:extLst>
            <a:ext uri="{FF2B5EF4-FFF2-40B4-BE49-F238E27FC236}">
              <a16:creationId xmlns="" xmlns:a16="http://schemas.microsoft.com/office/drawing/2014/main" id="{13A20C5C-B2B7-442B-A85E-FD25A063135B}"/>
            </a:ext>
          </a:extLst>
        </xdr:cNvPr>
        <xdr:cNvSpPr/>
      </xdr:nvSpPr>
      <xdr:spPr>
        <a:xfrm>
          <a:off x="7846060" y="1052167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14696</xdr:rowOff>
    </xdr:from>
    <xdr:to>
      <xdr:col>50</xdr:col>
      <xdr:colOff>114300</xdr:colOff>
      <xdr:row>61</xdr:row>
      <xdr:rowOff>115933</xdr:rowOff>
    </xdr:to>
    <xdr:cxnSp macro="">
      <xdr:nvCxnSpPr>
        <xdr:cNvPr id="233" name="直線コネクタ 232">
          <a:extLst>
            <a:ext uri="{FF2B5EF4-FFF2-40B4-BE49-F238E27FC236}">
              <a16:creationId xmlns="" xmlns:a16="http://schemas.microsoft.com/office/drawing/2014/main" id="{718391D0-32ED-47CA-9ED0-2DB73518F6DF}"/>
            </a:ext>
          </a:extLst>
        </xdr:cNvPr>
        <xdr:cNvCxnSpPr/>
      </xdr:nvCxnSpPr>
      <xdr:spPr>
        <a:xfrm flipV="1">
          <a:off x="7889240" y="10476956"/>
          <a:ext cx="79756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84727</xdr:rowOff>
    </xdr:from>
    <xdr:to>
      <xdr:col>41</xdr:col>
      <xdr:colOff>101600</xdr:colOff>
      <xdr:row>62</xdr:row>
      <xdr:rowOff>14877</xdr:rowOff>
    </xdr:to>
    <xdr:sp macro="" textlink="">
      <xdr:nvSpPr>
        <xdr:cNvPr id="234" name="楕円 233">
          <a:extLst>
            <a:ext uri="{FF2B5EF4-FFF2-40B4-BE49-F238E27FC236}">
              <a16:creationId xmlns="" xmlns:a16="http://schemas.microsoft.com/office/drawing/2014/main" id="{5455315D-5260-49D1-8939-2AFE87BA703B}"/>
            </a:ext>
          </a:extLst>
        </xdr:cNvPr>
        <xdr:cNvSpPr/>
      </xdr:nvSpPr>
      <xdr:spPr>
        <a:xfrm>
          <a:off x="7029450" y="1054508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115933</xdr:rowOff>
    </xdr:from>
    <xdr:to>
      <xdr:col>45</xdr:col>
      <xdr:colOff>177800</xdr:colOff>
      <xdr:row>61</xdr:row>
      <xdr:rowOff>135527</xdr:rowOff>
    </xdr:to>
    <xdr:cxnSp macro="">
      <xdr:nvCxnSpPr>
        <xdr:cNvPr id="235" name="直線コネクタ 234">
          <a:extLst>
            <a:ext uri="{FF2B5EF4-FFF2-40B4-BE49-F238E27FC236}">
              <a16:creationId xmlns="" xmlns:a16="http://schemas.microsoft.com/office/drawing/2014/main" id="{21713A2A-4786-4FB5-987A-5A1394FDF315}"/>
            </a:ext>
          </a:extLst>
        </xdr:cNvPr>
        <xdr:cNvCxnSpPr/>
      </xdr:nvCxnSpPr>
      <xdr:spPr>
        <a:xfrm flipV="1">
          <a:off x="7084060" y="10574383"/>
          <a:ext cx="80518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107242</xdr:rowOff>
    </xdr:from>
    <xdr:ext cx="469744" cy="259045"/>
    <xdr:sp macro="" textlink="">
      <xdr:nvSpPr>
        <xdr:cNvPr id="236" name="n_1aveValue【体育館・プール】&#10;一人当たり面積">
          <a:extLst>
            <a:ext uri="{FF2B5EF4-FFF2-40B4-BE49-F238E27FC236}">
              <a16:creationId xmlns="" xmlns:a16="http://schemas.microsoft.com/office/drawing/2014/main" id="{423D6E9C-5394-4CCC-8E6B-3D480AA1E4A8}"/>
            </a:ext>
          </a:extLst>
        </xdr:cNvPr>
        <xdr:cNvSpPr txBox="1"/>
      </xdr:nvSpPr>
      <xdr:spPr>
        <a:xfrm>
          <a:off x="8454467" y="1073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37" name="n_2aveValue【体育館・プール】&#10;一人当たり面積">
          <a:extLst>
            <a:ext uri="{FF2B5EF4-FFF2-40B4-BE49-F238E27FC236}">
              <a16:creationId xmlns="" xmlns:a16="http://schemas.microsoft.com/office/drawing/2014/main" id="{36EB2C52-DB13-4C5C-82D7-6019831C59BF}"/>
            </a:ext>
          </a:extLst>
        </xdr:cNvPr>
        <xdr:cNvSpPr txBox="1"/>
      </xdr:nvSpPr>
      <xdr:spPr>
        <a:xfrm>
          <a:off x="7673417" y="1076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90912</xdr:rowOff>
    </xdr:from>
    <xdr:ext cx="469744" cy="259045"/>
    <xdr:sp macro="" textlink="">
      <xdr:nvSpPr>
        <xdr:cNvPr id="238" name="n_3aveValue【体育館・プール】&#10;一人当たり面積">
          <a:extLst>
            <a:ext uri="{FF2B5EF4-FFF2-40B4-BE49-F238E27FC236}">
              <a16:creationId xmlns="" xmlns:a16="http://schemas.microsoft.com/office/drawing/2014/main" id="{146E844A-F407-4CC1-BF59-A2548A766887}"/>
            </a:ext>
          </a:extLst>
        </xdr:cNvPr>
        <xdr:cNvSpPr txBox="1"/>
      </xdr:nvSpPr>
      <xdr:spPr>
        <a:xfrm>
          <a:off x="6866332" y="1072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82023</xdr:rowOff>
    </xdr:from>
    <xdr:ext cx="469744" cy="259045"/>
    <xdr:sp macro="" textlink="">
      <xdr:nvSpPr>
        <xdr:cNvPr id="239" name="n_1mainValue【体育館・プール】&#10;一人当たり面積">
          <a:extLst>
            <a:ext uri="{FF2B5EF4-FFF2-40B4-BE49-F238E27FC236}">
              <a16:creationId xmlns="" xmlns:a16="http://schemas.microsoft.com/office/drawing/2014/main" id="{EF590429-8581-4960-9BE4-04FCF33B220D}"/>
            </a:ext>
          </a:extLst>
        </xdr:cNvPr>
        <xdr:cNvSpPr txBox="1"/>
      </xdr:nvSpPr>
      <xdr:spPr>
        <a:xfrm>
          <a:off x="8454467" y="1019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11810</xdr:rowOff>
    </xdr:from>
    <xdr:ext cx="469744" cy="259045"/>
    <xdr:sp macro="" textlink="">
      <xdr:nvSpPr>
        <xdr:cNvPr id="240" name="n_2mainValue【体育館・プール】&#10;一人当たり面積">
          <a:extLst>
            <a:ext uri="{FF2B5EF4-FFF2-40B4-BE49-F238E27FC236}">
              <a16:creationId xmlns="" xmlns:a16="http://schemas.microsoft.com/office/drawing/2014/main" id="{ABF96C6C-2E39-4AA4-AEB3-E6F58C863F41}"/>
            </a:ext>
          </a:extLst>
        </xdr:cNvPr>
        <xdr:cNvSpPr txBox="1"/>
      </xdr:nvSpPr>
      <xdr:spPr>
        <a:xfrm>
          <a:off x="7673417" y="1030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31404</xdr:rowOff>
    </xdr:from>
    <xdr:ext cx="469744" cy="259045"/>
    <xdr:sp macro="" textlink="">
      <xdr:nvSpPr>
        <xdr:cNvPr id="241" name="n_3mainValue【体育館・プール】&#10;一人当たり面積">
          <a:extLst>
            <a:ext uri="{FF2B5EF4-FFF2-40B4-BE49-F238E27FC236}">
              <a16:creationId xmlns="" xmlns:a16="http://schemas.microsoft.com/office/drawing/2014/main" id="{C424FE80-7248-4308-8434-F46F84460D3E}"/>
            </a:ext>
          </a:extLst>
        </xdr:cNvPr>
        <xdr:cNvSpPr txBox="1"/>
      </xdr:nvSpPr>
      <xdr:spPr>
        <a:xfrm>
          <a:off x="6866332" y="103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 xmlns:a16="http://schemas.microsoft.com/office/drawing/2014/main" id="{EEC9CDCA-6E9F-4339-BD04-39F35A51B80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 xmlns:a16="http://schemas.microsoft.com/office/drawing/2014/main" id="{E6BE850D-6E39-4C44-B742-72596B6086F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 xmlns:a16="http://schemas.microsoft.com/office/drawing/2014/main" id="{8BA15A7E-ED67-44DB-863E-E76467E8389C}"/>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 xmlns:a16="http://schemas.microsoft.com/office/drawing/2014/main" id="{B9515E89-2321-4671-A30D-AD8820D92121}"/>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 xmlns:a16="http://schemas.microsoft.com/office/drawing/2014/main" id="{BDB984B9-1B61-4839-8AF8-4FC598B9A9FF}"/>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 xmlns:a16="http://schemas.microsoft.com/office/drawing/2014/main" id="{8755A5EC-5811-42F2-A3CA-FC5F8D86D66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 xmlns:a16="http://schemas.microsoft.com/office/drawing/2014/main" id="{CB031F6E-5D61-4FD3-89D0-A73483800A4C}"/>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 xmlns:a16="http://schemas.microsoft.com/office/drawing/2014/main" id="{CEC77F59-9170-4751-A4E2-6C61D251C81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 xmlns:a16="http://schemas.microsoft.com/office/drawing/2014/main" id="{54E5DEE0-9662-4744-B76A-736C1D4CFF4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 xmlns:a16="http://schemas.microsoft.com/office/drawing/2014/main" id="{D8FFB8C3-EC3B-4558-A0F5-B737CA733536}"/>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 xmlns:a16="http://schemas.microsoft.com/office/drawing/2014/main" id="{CD1B58B6-A2EB-41BB-8D0C-9CD044C0E107}"/>
            </a:ext>
          </a:extLst>
        </xdr:cNvPr>
        <xdr:cNvSpPr txBox="1"/>
      </xdr:nvSpPr>
      <xdr:spPr>
        <a:xfrm>
          <a:off x="386866" y="15099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 xmlns:a16="http://schemas.microsoft.com/office/drawing/2014/main" id="{EEAF4AF0-4A99-4DE1-9CB8-412C852D737A}"/>
            </a:ext>
          </a:extLst>
        </xdr:cNvPr>
        <xdr:cNvCxnSpPr/>
      </xdr:nvCxnSpPr>
      <xdr:spPr>
        <a:xfrm>
          <a:off x="6858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 xmlns:a16="http://schemas.microsoft.com/office/drawing/2014/main" id="{01537CE9-EE13-4B80-A8C3-54C5CF9B9A1C}"/>
            </a:ext>
          </a:extLst>
        </xdr:cNvPr>
        <xdr:cNvSpPr txBox="1"/>
      </xdr:nvSpPr>
      <xdr:spPr>
        <a:xfrm>
          <a:off x="343701" y="1471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 xmlns:a16="http://schemas.microsoft.com/office/drawing/2014/main" id="{2F41CAF7-A6D3-4F1B-BAA0-80D937CF939E}"/>
            </a:ext>
          </a:extLst>
        </xdr:cNvPr>
        <xdr:cNvCxnSpPr/>
      </xdr:nvCxnSpPr>
      <xdr:spPr>
        <a:xfrm>
          <a:off x="6858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 xmlns:a16="http://schemas.microsoft.com/office/drawing/2014/main" id="{29085047-C9E0-438A-BD56-D9A9FA828CCD}"/>
            </a:ext>
          </a:extLst>
        </xdr:cNvPr>
        <xdr:cNvSpPr txBox="1"/>
      </xdr:nvSpPr>
      <xdr:spPr>
        <a:xfrm>
          <a:off x="34370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 xmlns:a16="http://schemas.microsoft.com/office/drawing/2014/main" id="{77985A8D-0B30-4DCA-B53C-3F618E8A52F1}"/>
            </a:ext>
          </a:extLst>
        </xdr:cNvPr>
        <xdr:cNvCxnSpPr/>
      </xdr:nvCxnSpPr>
      <xdr:spPr>
        <a:xfrm>
          <a:off x="6858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 xmlns:a16="http://schemas.microsoft.com/office/drawing/2014/main" id="{47210C02-E25E-4A51-9C2A-EAC56F02CA14}"/>
            </a:ext>
          </a:extLst>
        </xdr:cNvPr>
        <xdr:cNvSpPr txBox="1"/>
      </xdr:nvSpPr>
      <xdr:spPr>
        <a:xfrm>
          <a:off x="34370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 xmlns:a16="http://schemas.microsoft.com/office/drawing/2014/main" id="{BC852E3C-560E-4AD5-B88F-E47136419D95}"/>
            </a:ext>
          </a:extLst>
        </xdr:cNvPr>
        <xdr:cNvCxnSpPr/>
      </xdr:nvCxnSpPr>
      <xdr:spPr>
        <a:xfrm>
          <a:off x="6858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 xmlns:a16="http://schemas.microsoft.com/office/drawing/2014/main" id="{F556D32C-651C-463D-8F26-C1C7F8926972}"/>
            </a:ext>
          </a:extLst>
        </xdr:cNvPr>
        <xdr:cNvSpPr txBox="1"/>
      </xdr:nvSpPr>
      <xdr:spPr>
        <a:xfrm>
          <a:off x="34370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 xmlns:a16="http://schemas.microsoft.com/office/drawing/2014/main" id="{6D10C3B4-0CF3-4E6C-9AC7-2A72E7BACF42}"/>
            </a:ext>
          </a:extLst>
        </xdr:cNvPr>
        <xdr:cNvCxnSpPr/>
      </xdr:nvCxnSpPr>
      <xdr:spPr>
        <a:xfrm>
          <a:off x="6858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 xmlns:a16="http://schemas.microsoft.com/office/drawing/2014/main" id="{63C10D58-E026-43FD-87C8-729E354B8CC4}"/>
            </a:ext>
          </a:extLst>
        </xdr:cNvPr>
        <xdr:cNvSpPr txBox="1"/>
      </xdr:nvSpPr>
      <xdr:spPr>
        <a:xfrm>
          <a:off x="2738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976A68C2-946A-4027-9A86-BDDB01DD6F20}"/>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 xmlns:a16="http://schemas.microsoft.com/office/drawing/2014/main" id="{9566ED99-2B2A-490A-99D6-32FB083E6845}"/>
            </a:ext>
          </a:extLst>
        </xdr:cNvPr>
        <xdr:cNvSpPr txBox="1"/>
      </xdr:nvSpPr>
      <xdr:spPr>
        <a:xfrm>
          <a:off x="2738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 xmlns:a16="http://schemas.microsoft.com/office/drawing/2014/main" id="{F31C4E1E-CB22-4FFB-9C05-C10E4DA60C7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 xmlns:a16="http://schemas.microsoft.com/office/drawing/2014/main" id="{8EA62122-BBA0-4BDA-AFE2-2347E2B0806D}"/>
            </a:ext>
          </a:extLst>
        </xdr:cNvPr>
        <xdr:cNvCxnSpPr/>
      </xdr:nvCxnSpPr>
      <xdr:spPr>
        <a:xfrm flipV="1">
          <a:off x="4173855" y="1357122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 xmlns:a16="http://schemas.microsoft.com/office/drawing/2014/main" id="{F2DDCD12-53AC-4DCA-9D5D-53C766D5BF51}"/>
            </a:ext>
          </a:extLst>
        </xdr:cNvPr>
        <xdr:cNvSpPr txBox="1"/>
      </xdr:nvSpPr>
      <xdr:spPr>
        <a:xfrm>
          <a:off x="4212590" y="1471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 xmlns:a16="http://schemas.microsoft.com/office/drawing/2014/main" id="{7D1FD652-B33C-4A01-ACC7-425EBC8BFBB4}"/>
            </a:ext>
          </a:extLst>
        </xdr:cNvPr>
        <xdr:cNvCxnSpPr/>
      </xdr:nvCxnSpPr>
      <xdr:spPr>
        <a:xfrm>
          <a:off x="4112260" y="147123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 xmlns:a16="http://schemas.microsoft.com/office/drawing/2014/main" id="{B5507EA9-F816-4AFE-8976-B106C5FAF659}"/>
            </a:ext>
          </a:extLst>
        </xdr:cNvPr>
        <xdr:cNvSpPr txBox="1"/>
      </xdr:nvSpPr>
      <xdr:spPr>
        <a:xfrm>
          <a:off x="421259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 xmlns:a16="http://schemas.microsoft.com/office/drawing/2014/main" id="{66465DF9-D466-438A-9AF4-C095F5C58588}"/>
            </a:ext>
          </a:extLst>
        </xdr:cNvPr>
        <xdr:cNvCxnSpPr/>
      </xdr:nvCxnSpPr>
      <xdr:spPr>
        <a:xfrm>
          <a:off x="4112260" y="13571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71" name="【福祉施設】&#10;有形固定資産減価償却率平均値テキスト">
          <a:extLst>
            <a:ext uri="{FF2B5EF4-FFF2-40B4-BE49-F238E27FC236}">
              <a16:creationId xmlns="" xmlns:a16="http://schemas.microsoft.com/office/drawing/2014/main" id="{CA7CEA33-A683-4EAA-B46F-90BFA49E294D}"/>
            </a:ext>
          </a:extLst>
        </xdr:cNvPr>
        <xdr:cNvSpPr txBox="1"/>
      </xdr:nvSpPr>
      <xdr:spPr>
        <a:xfrm>
          <a:off x="4212590" y="1407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 xmlns:a16="http://schemas.microsoft.com/office/drawing/2014/main" id="{0D13505D-3617-480E-A715-A9BE12017037}"/>
            </a:ext>
          </a:extLst>
        </xdr:cNvPr>
        <xdr:cNvSpPr/>
      </xdr:nvSpPr>
      <xdr:spPr>
        <a:xfrm>
          <a:off x="4131310" y="142214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 xmlns:a16="http://schemas.microsoft.com/office/drawing/2014/main" id="{D9B92BC4-CA1D-4654-8FA7-1EAA9AC02C01}"/>
            </a:ext>
          </a:extLst>
        </xdr:cNvPr>
        <xdr:cNvSpPr/>
      </xdr:nvSpPr>
      <xdr:spPr>
        <a:xfrm>
          <a:off x="3388360" y="142462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 xmlns:a16="http://schemas.microsoft.com/office/drawing/2014/main" id="{E03A81BC-8429-4D47-8109-0059AA58961E}"/>
            </a:ext>
          </a:extLst>
        </xdr:cNvPr>
        <xdr:cNvSpPr/>
      </xdr:nvSpPr>
      <xdr:spPr>
        <a:xfrm>
          <a:off x="2571750" y="142786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 xmlns:a16="http://schemas.microsoft.com/office/drawing/2014/main" id="{B85C8610-BF35-4D77-9988-398D0F33F4DB}"/>
            </a:ext>
          </a:extLst>
        </xdr:cNvPr>
        <xdr:cNvSpPr/>
      </xdr:nvSpPr>
      <xdr:spPr>
        <a:xfrm>
          <a:off x="1774190" y="143186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0B0A09FC-BB37-4409-90C1-83806B1C8FD3}"/>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EFB93852-DA5B-4569-9711-2060BEFDD41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8BB1ABA8-E3BE-4C45-A97F-7FC5ECD91BD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5DADBF09-8CC1-4447-B5D4-42E4BC1A246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DD161C3E-9A52-40EC-BA07-2F6C340C9E22}"/>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281" name="楕円 280">
          <a:extLst>
            <a:ext uri="{FF2B5EF4-FFF2-40B4-BE49-F238E27FC236}">
              <a16:creationId xmlns="" xmlns:a16="http://schemas.microsoft.com/office/drawing/2014/main" id="{D2B1C58C-B6F2-4398-A3D4-7C28274F76EF}"/>
            </a:ext>
          </a:extLst>
        </xdr:cNvPr>
        <xdr:cNvSpPr/>
      </xdr:nvSpPr>
      <xdr:spPr>
        <a:xfrm>
          <a:off x="4131310" y="143662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282" name="【福祉施設】&#10;有形固定資産減価償却率該当値テキスト">
          <a:extLst>
            <a:ext uri="{FF2B5EF4-FFF2-40B4-BE49-F238E27FC236}">
              <a16:creationId xmlns="" xmlns:a16="http://schemas.microsoft.com/office/drawing/2014/main" id="{194D89D6-80E8-46B9-8B65-33B7B0FAEA82}"/>
            </a:ext>
          </a:extLst>
        </xdr:cNvPr>
        <xdr:cNvSpPr txBox="1"/>
      </xdr:nvSpPr>
      <xdr:spPr>
        <a:xfrm>
          <a:off x="421259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83" name="楕円 282">
          <a:extLst>
            <a:ext uri="{FF2B5EF4-FFF2-40B4-BE49-F238E27FC236}">
              <a16:creationId xmlns="" xmlns:a16="http://schemas.microsoft.com/office/drawing/2014/main" id="{38CE1F45-08E8-43D9-A12A-3A77634019B6}"/>
            </a:ext>
          </a:extLst>
        </xdr:cNvPr>
        <xdr:cNvSpPr/>
      </xdr:nvSpPr>
      <xdr:spPr>
        <a:xfrm>
          <a:off x="3388360" y="144138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60961</xdr:rowOff>
    </xdr:to>
    <xdr:cxnSp macro="">
      <xdr:nvCxnSpPr>
        <xdr:cNvPr id="284" name="直線コネクタ 283">
          <a:extLst>
            <a:ext uri="{FF2B5EF4-FFF2-40B4-BE49-F238E27FC236}">
              <a16:creationId xmlns="" xmlns:a16="http://schemas.microsoft.com/office/drawing/2014/main" id="{566FD2DE-4AAB-4026-B0E9-4C114DE4592F}"/>
            </a:ext>
          </a:extLst>
        </xdr:cNvPr>
        <xdr:cNvCxnSpPr/>
      </xdr:nvCxnSpPr>
      <xdr:spPr>
        <a:xfrm flipV="1">
          <a:off x="3431540" y="14417040"/>
          <a:ext cx="7429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85" name="楕円 284">
          <a:extLst>
            <a:ext uri="{FF2B5EF4-FFF2-40B4-BE49-F238E27FC236}">
              <a16:creationId xmlns="" xmlns:a16="http://schemas.microsoft.com/office/drawing/2014/main" id="{790D2D5B-DB8B-4C61-84F0-E764736AA097}"/>
            </a:ext>
          </a:extLst>
        </xdr:cNvPr>
        <xdr:cNvSpPr/>
      </xdr:nvSpPr>
      <xdr:spPr>
        <a:xfrm>
          <a:off x="2571750" y="14457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102870</xdr:rowOff>
    </xdr:to>
    <xdr:cxnSp macro="">
      <xdr:nvCxnSpPr>
        <xdr:cNvPr id="286" name="直線コネクタ 285">
          <a:extLst>
            <a:ext uri="{FF2B5EF4-FFF2-40B4-BE49-F238E27FC236}">
              <a16:creationId xmlns="" xmlns:a16="http://schemas.microsoft.com/office/drawing/2014/main" id="{A9BDE4C5-1C42-4A8E-A4F6-F2743A60B613}"/>
            </a:ext>
          </a:extLst>
        </xdr:cNvPr>
        <xdr:cNvCxnSpPr/>
      </xdr:nvCxnSpPr>
      <xdr:spPr>
        <a:xfrm flipV="1">
          <a:off x="2626360" y="14458951"/>
          <a:ext cx="80518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93980</xdr:rowOff>
    </xdr:from>
    <xdr:to>
      <xdr:col>10</xdr:col>
      <xdr:colOff>165100</xdr:colOff>
      <xdr:row>85</xdr:row>
      <xdr:rowOff>24130</xdr:rowOff>
    </xdr:to>
    <xdr:sp macro="" textlink="">
      <xdr:nvSpPr>
        <xdr:cNvPr id="287" name="楕円 286">
          <a:extLst>
            <a:ext uri="{FF2B5EF4-FFF2-40B4-BE49-F238E27FC236}">
              <a16:creationId xmlns="" xmlns:a16="http://schemas.microsoft.com/office/drawing/2014/main" id="{94CFB78B-161D-4F4A-BDE7-F5E2CF266E81}"/>
            </a:ext>
          </a:extLst>
        </xdr:cNvPr>
        <xdr:cNvSpPr/>
      </xdr:nvSpPr>
      <xdr:spPr>
        <a:xfrm>
          <a:off x="1774190" y="144995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144780</xdr:rowOff>
    </xdr:to>
    <xdr:cxnSp macro="">
      <xdr:nvCxnSpPr>
        <xdr:cNvPr id="288" name="直線コネクタ 287">
          <a:extLst>
            <a:ext uri="{FF2B5EF4-FFF2-40B4-BE49-F238E27FC236}">
              <a16:creationId xmlns="" xmlns:a16="http://schemas.microsoft.com/office/drawing/2014/main" id="{EF8C9AA6-FDEF-4E38-AA21-298728D18AD8}"/>
            </a:ext>
          </a:extLst>
        </xdr:cNvPr>
        <xdr:cNvCxnSpPr/>
      </xdr:nvCxnSpPr>
      <xdr:spPr>
        <a:xfrm flipV="1">
          <a:off x="1828800" y="1450276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89" name="n_1aveValue【福祉施設】&#10;有形固定資産減価償却率">
          <a:extLst>
            <a:ext uri="{FF2B5EF4-FFF2-40B4-BE49-F238E27FC236}">
              <a16:creationId xmlns="" xmlns:a16="http://schemas.microsoft.com/office/drawing/2014/main" id="{7B5DCD48-4E95-4087-A4D8-745DAED26C85}"/>
            </a:ext>
          </a:extLst>
        </xdr:cNvPr>
        <xdr:cNvSpPr txBox="1"/>
      </xdr:nvSpPr>
      <xdr:spPr>
        <a:xfrm>
          <a:off x="3239144" y="140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90" name="n_2aveValue【福祉施設】&#10;有形固定資産減価償却率">
          <a:extLst>
            <a:ext uri="{FF2B5EF4-FFF2-40B4-BE49-F238E27FC236}">
              <a16:creationId xmlns="" xmlns:a16="http://schemas.microsoft.com/office/drawing/2014/main" id="{763F409B-2C65-4208-ADEF-4C3323498E11}"/>
            </a:ext>
          </a:extLst>
        </xdr:cNvPr>
        <xdr:cNvSpPr txBox="1"/>
      </xdr:nvSpPr>
      <xdr:spPr>
        <a:xfrm>
          <a:off x="2439044" y="140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91" name="n_3aveValue【福祉施設】&#10;有形固定資産減価償却率">
          <a:extLst>
            <a:ext uri="{FF2B5EF4-FFF2-40B4-BE49-F238E27FC236}">
              <a16:creationId xmlns="" xmlns:a16="http://schemas.microsoft.com/office/drawing/2014/main" id="{6943D574-B089-47FC-9A2C-A05978DF1C3C}"/>
            </a:ext>
          </a:extLst>
        </xdr:cNvPr>
        <xdr:cNvSpPr txBox="1"/>
      </xdr:nvSpPr>
      <xdr:spPr>
        <a:xfrm>
          <a:off x="1641484" y="1409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92" name="n_1mainValue【福祉施設】&#10;有形固定資産減価償却率">
          <a:extLst>
            <a:ext uri="{FF2B5EF4-FFF2-40B4-BE49-F238E27FC236}">
              <a16:creationId xmlns="" xmlns:a16="http://schemas.microsoft.com/office/drawing/2014/main" id="{158C4DD4-1222-4045-968B-59A1992A7FCB}"/>
            </a:ext>
          </a:extLst>
        </xdr:cNvPr>
        <xdr:cNvSpPr txBox="1"/>
      </xdr:nvSpPr>
      <xdr:spPr>
        <a:xfrm>
          <a:off x="3239144" y="145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93" name="n_2mainValue【福祉施設】&#10;有形固定資産減価償却率">
          <a:extLst>
            <a:ext uri="{FF2B5EF4-FFF2-40B4-BE49-F238E27FC236}">
              <a16:creationId xmlns="" xmlns:a16="http://schemas.microsoft.com/office/drawing/2014/main" id="{03FC586E-F6FE-4C24-8A99-73BF55EDDE7E}"/>
            </a:ext>
          </a:extLst>
        </xdr:cNvPr>
        <xdr:cNvSpPr txBox="1"/>
      </xdr:nvSpPr>
      <xdr:spPr>
        <a:xfrm>
          <a:off x="2439044" y="1454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15257</xdr:rowOff>
    </xdr:from>
    <xdr:ext cx="405111" cy="259045"/>
    <xdr:sp macro="" textlink="">
      <xdr:nvSpPr>
        <xdr:cNvPr id="294" name="n_3mainValue【福祉施設】&#10;有形固定資産減価償却率">
          <a:extLst>
            <a:ext uri="{FF2B5EF4-FFF2-40B4-BE49-F238E27FC236}">
              <a16:creationId xmlns="" xmlns:a16="http://schemas.microsoft.com/office/drawing/2014/main" id="{9C9711FF-A1A7-4342-90DF-A2452FEF42FB}"/>
            </a:ext>
          </a:extLst>
        </xdr:cNvPr>
        <xdr:cNvSpPr txBox="1"/>
      </xdr:nvSpPr>
      <xdr:spPr>
        <a:xfrm>
          <a:off x="1641484" y="1459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 xmlns:a16="http://schemas.microsoft.com/office/drawing/2014/main" id="{3AD118F8-E7DC-4597-B60D-9B3D2077DCB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 xmlns:a16="http://schemas.microsoft.com/office/drawing/2014/main" id="{FDFD9749-3807-4FBD-A9BC-F3AD76C36C6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 xmlns:a16="http://schemas.microsoft.com/office/drawing/2014/main" id="{34AC69E2-E10A-4B51-B04A-9B5D3FA3542B}"/>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 xmlns:a16="http://schemas.microsoft.com/office/drawing/2014/main" id="{5CBF855B-91D0-44FC-A4E0-1EDE76E957A2}"/>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 xmlns:a16="http://schemas.microsoft.com/office/drawing/2014/main" id="{D339F658-523E-4DF0-8E3C-9EE1458F9D92}"/>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 xmlns:a16="http://schemas.microsoft.com/office/drawing/2014/main" id="{0580E9A8-0DE9-4D90-A344-91B3772114D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 xmlns:a16="http://schemas.microsoft.com/office/drawing/2014/main" id="{C2E6D9A4-CD8D-4703-A4DB-342BF081438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 xmlns:a16="http://schemas.microsoft.com/office/drawing/2014/main" id="{385BEA86-8B20-40C5-BC4D-E77E7D5DBA54}"/>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 xmlns:a16="http://schemas.microsoft.com/office/drawing/2014/main" id="{953E4D1F-339B-4CF3-9CBB-3208C46E70B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 xmlns:a16="http://schemas.microsoft.com/office/drawing/2014/main" id="{4D8913ED-D78A-49AE-A566-7A268470063D}"/>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 xmlns:a16="http://schemas.microsoft.com/office/drawing/2014/main" id="{202150BC-2B55-4897-8C6F-B6378C919523}"/>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 xmlns:a16="http://schemas.microsoft.com/office/drawing/2014/main" id="{32453323-49AD-4DAE-B931-767CAF4AF4D5}"/>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 xmlns:a16="http://schemas.microsoft.com/office/drawing/2014/main" id="{D8B9C404-01FF-4D13-8639-065D0534F22E}"/>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 xmlns:a16="http://schemas.microsoft.com/office/drawing/2014/main" id="{429A4FAF-7872-48F2-90FE-B2A36AD27ECB}"/>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 xmlns:a16="http://schemas.microsoft.com/office/drawing/2014/main" id="{AEDB80DD-4CB2-4B1D-A251-D67D580D0B5F}"/>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 xmlns:a16="http://schemas.microsoft.com/office/drawing/2014/main" id="{3F04DB2A-B3E9-4852-8F0B-2F98787C40D4}"/>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 xmlns:a16="http://schemas.microsoft.com/office/drawing/2014/main" id="{E915AF83-1E80-4615-9E26-6A8703F2CC37}"/>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 xmlns:a16="http://schemas.microsoft.com/office/drawing/2014/main" id="{44BD7512-D7B5-45B1-A661-2E846D23940E}"/>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 xmlns:a16="http://schemas.microsoft.com/office/drawing/2014/main" id="{69F650A6-FD10-4DF2-AA05-AFBD587042A3}"/>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 xmlns:a16="http://schemas.microsoft.com/office/drawing/2014/main" id="{3BBC15B1-D4F8-44B3-90AD-C1AC5AB5E113}"/>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 xmlns:a16="http://schemas.microsoft.com/office/drawing/2014/main" id="{799DB435-E7F2-4AF0-B727-8F38F9308BED}"/>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 xmlns:a16="http://schemas.microsoft.com/office/drawing/2014/main" id="{006C09EC-0A4C-4942-8ED8-9AA9B565F909}"/>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 xmlns:a16="http://schemas.microsoft.com/office/drawing/2014/main" id="{F0A2B351-F977-414D-B732-CBAFFAD65FE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 xmlns:a16="http://schemas.microsoft.com/office/drawing/2014/main" id="{E6DC09BA-22CF-4002-9F31-6401C627A0E3}"/>
            </a:ext>
          </a:extLst>
        </xdr:cNvPr>
        <xdr:cNvCxnSpPr/>
      </xdr:nvCxnSpPr>
      <xdr:spPr>
        <a:xfrm flipV="1">
          <a:off x="9429115" y="1326959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 xmlns:a16="http://schemas.microsoft.com/office/drawing/2014/main" id="{9759EDCA-C78B-4866-ADC1-0249E077A55E}"/>
            </a:ext>
          </a:extLst>
        </xdr:cNvPr>
        <xdr:cNvSpPr txBox="1"/>
      </xdr:nvSpPr>
      <xdr:spPr>
        <a:xfrm>
          <a:off x="946785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 xmlns:a16="http://schemas.microsoft.com/office/drawing/2014/main" id="{12A97C4D-D574-42AE-98BA-6D0E656E2496}"/>
            </a:ext>
          </a:extLst>
        </xdr:cNvPr>
        <xdr:cNvCxnSpPr/>
      </xdr:nvCxnSpPr>
      <xdr:spPr>
        <a:xfrm>
          <a:off x="9356090" y="146411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 xmlns:a16="http://schemas.microsoft.com/office/drawing/2014/main" id="{DEDA9EBD-77C8-49BF-A880-55A79466F947}"/>
            </a:ext>
          </a:extLst>
        </xdr:cNvPr>
        <xdr:cNvSpPr txBox="1"/>
      </xdr:nvSpPr>
      <xdr:spPr>
        <a:xfrm>
          <a:off x="9467850" y="130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 xmlns:a16="http://schemas.microsoft.com/office/drawing/2014/main" id="{82FA2282-20AE-4DA8-A6AF-7FC83DA6DE61}"/>
            </a:ext>
          </a:extLst>
        </xdr:cNvPr>
        <xdr:cNvCxnSpPr/>
      </xdr:nvCxnSpPr>
      <xdr:spPr>
        <a:xfrm>
          <a:off x="9356090" y="13269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23" name="【福祉施設】&#10;一人当たり面積平均値テキスト">
          <a:extLst>
            <a:ext uri="{FF2B5EF4-FFF2-40B4-BE49-F238E27FC236}">
              <a16:creationId xmlns="" xmlns:a16="http://schemas.microsoft.com/office/drawing/2014/main" id="{89CD6751-5127-46B5-BA1C-713F0F8C1311}"/>
            </a:ext>
          </a:extLst>
        </xdr:cNvPr>
        <xdr:cNvSpPr txBox="1"/>
      </xdr:nvSpPr>
      <xdr:spPr>
        <a:xfrm>
          <a:off x="9467850" y="14064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 xmlns:a16="http://schemas.microsoft.com/office/drawing/2014/main" id="{7788B5A1-8DAF-4304-9DFA-24CC95FCC4AC}"/>
            </a:ext>
          </a:extLst>
        </xdr:cNvPr>
        <xdr:cNvSpPr/>
      </xdr:nvSpPr>
      <xdr:spPr>
        <a:xfrm>
          <a:off x="9394190" y="14080490"/>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 xmlns:a16="http://schemas.microsoft.com/office/drawing/2014/main" id="{BE5C6FF8-6E7A-436B-9482-368AFDD06482}"/>
            </a:ext>
          </a:extLst>
        </xdr:cNvPr>
        <xdr:cNvSpPr/>
      </xdr:nvSpPr>
      <xdr:spPr>
        <a:xfrm>
          <a:off x="8632190" y="1411859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 xmlns:a16="http://schemas.microsoft.com/office/drawing/2014/main" id="{4648DEBC-F08C-420C-AB7F-BDE529C1A352}"/>
            </a:ext>
          </a:extLst>
        </xdr:cNvPr>
        <xdr:cNvSpPr/>
      </xdr:nvSpPr>
      <xdr:spPr>
        <a:xfrm>
          <a:off x="7846060" y="14113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 xmlns:a16="http://schemas.microsoft.com/office/drawing/2014/main" id="{563FB5A1-006B-4E8B-ADC1-01C8055D6B8A}"/>
            </a:ext>
          </a:extLst>
        </xdr:cNvPr>
        <xdr:cNvSpPr/>
      </xdr:nvSpPr>
      <xdr:spPr>
        <a:xfrm>
          <a:off x="7029450" y="142601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A7F07EB3-BDFE-4887-9A34-4B9DB2796729}"/>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86D8385D-394E-415F-AA89-0106FAC3796B}"/>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F84B140C-F58D-4821-AA1A-8C23F0950C23}"/>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 xmlns:a16="http://schemas.microsoft.com/office/drawing/2014/main" id="{2E5E8C2A-2596-4B52-B6B0-1A96D0ED3EC9}"/>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 xmlns:a16="http://schemas.microsoft.com/office/drawing/2014/main" id="{050C8CAF-7B00-4CC1-937A-ECA8C76876D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19050</xdr:rowOff>
    </xdr:from>
    <xdr:to>
      <xdr:col>55</xdr:col>
      <xdr:colOff>50800</xdr:colOff>
      <xdr:row>77</xdr:row>
      <xdr:rowOff>120650</xdr:rowOff>
    </xdr:to>
    <xdr:sp macro="" textlink="">
      <xdr:nvSpPr>
        <xdr:cNvPr id="333" name="楕円 332">
          <a:extLst>
            <a:ext uri="{FF2B5EF4-FFF2-40B4-BE49-F238E27FC236}">
              <a16:creationId xmlns="" xmlns:a16="http://schemas.microsoft.com/office/drawing/2014/main" id="{180D1ECD-8A54-48E8-B803-F21C0E3AA8A9}"/>
            </a:ext>
          </a:extLst>
        </xdr:cNvPr>
        <xdr:cNvSpPr/>
      </xdr:nvSpPr>
      <xdr:spPr>
        <a:xfrm>
          <a:off x="9394190" y="13216890"/>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143527</xdr:rowOff>
    </xdr:from>
    <xdr:ext cx="469744" cy="259045"/>
    <xdr:sp macro="" textlink="">
      <xdr:nvSpPr>
        <xdr:cNvPr id="334" name="【福祉施設】&#10;一人当たり面積該当値テキスト">
          <a:extLst>
            <a:ext uri="{FF2B5EF4-FFF2-40B4-BE49-F238E27FC236}">
              <a16:creationId xmlns="" xmlns:a16="http://schemas.microsoft.com/office/drawing/2014/main" id="{33ED541D-D4AC-462D-BD44-CBED576BC267}"/>
            </a:ext>
          </a:extLst>
        </xdr:cNvPr>
        <xdr:cNvSpPr txBox="1"/>
      </xdr:nvSpPr>
      <xdr:spPr>
        <a:xfrm>
          <a:off x="9467850"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31750</xdr:rowOff>
    </xdr:from>
    <xdr:to>
      <xdr:col>50</xdr:col>
      <xdr:colOff>165100</xdr:colOff>
      <xdr:row>77</xdr:row>
      <xdr:rowOff>133350</xdr:rowOff>
    </xdr:to>
    <xdr:sp macro="" textlink="">
      <xdr:nvSpPr>
        <xdr:cNvPr id="335" name="楕円 334">
          <a:extLst>
            <a:ext uri="{FF2B5EF4-FFF2-40B4-BE49-F238E27FC236}">
              <a16:creationId xmlns="" xmlns:a16="http://schemas.microsoft.com/office/drawing/2014/main" id="{515116FF-AE43-4214-B988-E82B5323B6FC}"/>
            </a:ext>
          </a:extLst>
        </xdr:cNvPr>
        <xdr:cNvSpPr/>
      </xdr:nvSpPr>
      <xdr:spPr>
        <a:xfrm>
          <a:off x="8632190" y="1323149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69850</xdr:rowOff>
    </xdr:from>
    <xdr:to>
      <xdr:col>55</xdr:col>
      <xdr:colOff>0</xdr:colOff>
      <xdr:row>77</xdr:row>
      <xdr:rowOff>82550</xdr:rowOff>
    </xdr:to>
    <xdr:cxnSp macro="">
      <xdr:nvCxnSpPr>
        <xdr:cNvPr id="336" name="直線コネクタ 335">
          <a:extLst>
            <a:ext uri="{FF2B5EF4-FFF2-40B4-BE49-F238E27FC236}">
              <a16:creationId xmlns="" xmlns:a16="http://schemas.microsoft.com/office/drawing/2014/main" id="{DD057961-3261-451F-A209-61A900C12938}"/>
            </a:ext>
          </a:extLst>
        </xdr:cNvPr>
        <xdr:cNvCxnSpPr/>
      </xdr:nvCxnSpPr>
      <xdr:spPr>
        <a:xfrm flipV="1">
          <a:off x="8686800" y="13269595"/>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31750</xdr:rowOff>
    </xdr:from>
    <xdr:to>
      <xdr:col>46</xdr:col>
      <xdr:colOff>38100</xdr:colOff>
      <xdr:row>77</xdr:row>
      <xdr:rowOff>133350</xdr:rowOff>
    </xdr:to>
    <xdr:sp macro="" textlink="">
      <xdr:nvSpPr>
        <xdr:cNvPr id="337" name="楕円 336">
          <a:extLst>
            <a:ext uri="{FF2B5EF4-FFF2-40B4-BE49-F238E27FC236}">
              <a16:creationId xmlns="" xmlns:a16="http://schemas.microsoft.com/office/drawing/2014/main" id="{18B41512-4D8E-46F6-9471-874F019FDBF6}"/>
            </a:ext>
          </a:extLst>
        </xdr:cNvPr>
        <xdr:cNvSpPr/>
      </xdr:nvSpPr>
      <xdr:spPr>
        <a:xfrm>
          <a:off x="7846060" y="132314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82550</xdr:rowOff>
    </xdr:from>
    <xdr:to>
      <xdr:col>50</xdr:col>
      <xdr:colOff>114300</xdr:colOff>
      <xdr:row>77</xdr:row>
      <xdr:rowOff>82550</xdr:rowOff>
    </xdr:to>
    <xdr:cxnSp macro="">
      <xdr:nvCxnSpPr>
        <xdr:cNvPr id="338" name="直線コネクタ 337">
          <a:extLst>
            <a:ext uri="{FF2B5EF4-FFF2-40B4-BE49-F238E27FC236}">
              <a16:creationId xmlns="" xmlns:a16="http://schemas.microsoft.com/office/drawing/2014/main" id="{24528241-9DF3-44D7-AEDC-7E0970ED10E6}"/>
            </a:ext>
          </a:extLst>
        </xdr:cNvPr>
        <xdr:cNvCxnSpPr/>
      </xdr:nvCxnSpPr>
      <xdr:spPr>
        <a:xfrm>
          <a:off x="7889240" y="1328610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82550</xdr:rowOff>
    </xdr:from>
    <xdr:to>
      <xdr:col>41</xdr:col>
      <xdr:colOff>101600</xdr:colOff>
      <xdr:row>78</xdr:row>
      <xdr:rowOff>12700</xdr:rowOff>
    </xdr:to>
    <xdr:sp macro="" textlink="">
      <xdr:nvSpPr>
        <xdr:cNvPr id="339" name="楕円 338">
          <a:extLst>
            <a:ext uri="{FF2B5EF4-FFF2-40B4-BE49-F238E27FC236}">
              <a16:creationId xmlns="" xmlns:a16="http://schemas.microsoft.com/office/drawing/2014/main" id="{45F57CF4-4CF2-4592-97D2-9B676AA2125E}"/>
            </a:ext>
          </a:extLst>
        </xdr:cNvPr>
        <xdr:cNvSpPr/>
      </xdr:nvSpPr>
      <xdr:spPr>
        <a:xfrm>
          <a:off x="7029450" y="13286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82550</xdr:rowOff>
    </xdr:from>
    <xdr:to>
      <xdr:col>45</xdr:col>
      <xdr:colOff>177800</xdr:colOff>
      <xdr:row>77</xdr:row>
      <xdr:rowOff>133350</xdr:rowOff>
    </xdr:to>
    <xdr:cxnSp macro="">
      <xdr:nvCxnSpPr>
        <xdr:cNvPr id="340" name="直線コネクタ 339">
          <a:extLst>
            <a:ext uri="{FF2B5EF4-FFF2-40B4-BE49-F238E27FC236}">
              <a16:creationId xmlns="" xmlns:a16="http://schemas.microsoft.com/office/drawing/2014/main" id="{AA32D7C0-60AC-4001-A43A-5EDCA3E67063}"/>
            </a:ext>
          </a:extLst>
        </xdr:cNvPr>
        <xdr:cNvCxnSpPr/>
      </xdr:nvCxnSpPr>
      <xdr:spPr>
        <a:xfrm flipV="1">
          <a:off x="7084060" y="13286105"/>
          <a:ext cx="80518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41" name="n_1aveValue【福祉施設】&#10;一人当たり面積">
          <a:extLst>
            <a:ext uri="{FF2B5EF4-FFF2-40B4-BE49-F238E27FC236}">
              <a16:creationId xmlns="" xmlns:a16="http://schemas.microsoft.com/office/drawing/2014/main" id="{E866BFDD-E7FC-4FE9-91B9-A0783B51FBE7}"/>
            </a:ext>
          </a:extLst>
        </xdr:cNvPr>
        <xdr:cNvSpPr txBox="1"/>
      </xdr:nvSpPr>
      <xdr:spPr>
        <a:xfrm>
          <a:off x="8454467" y="1421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2" name="n_2aveValue【福祉施設】&#10;一人当たり面積">
          <a:extLst>
            <a:ext uri="{FF2B5EF4-FFF2-40B4-BE49-F238E27FC236}">
              <a16:creationId xmlns="" xmlns:a16="http://schemas.microsoft.com/office/drawing/2014/main" id="{421220B7-FE66-4AAC-BF61-4F53CD0A662C}"/>
            </a:ext>
          </a:extLst>
        </xdr:cNvPr>
        <xdr:cNvSpPr txBox="1"/>
      </xdr:nvSpPr>
      <xdr:spPr>
        <a:xfrm>
          <a:off x="7673417" y="142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124477</xdr:rowOff>
    </xdr:from>
    <xdr:ext cx="469744" cy="259045"/>
    <xdr:sp macro="" textlink="">
      <xdr:nvSpPr>
        <xdr:cNvPr id="343" name="n_3aveValue【福祉施設】&#10;一人当たり面積">
          <a:extLst>
            <a:ext uri="{FF2B5EF4-FFF2-40B4-BE49-F238E27FC236}">
              <a16:creationId xmlns="" xmlns:a16="http://schemas.microsoft.com/office/drawing/2014/main" id="{CDA999E5-B5FD-4484-A145-CFCB5091322C}"/>
            </a:ext>
          </a:extLst>
        </xdr:cNvPr>
        <xdr:cNvSpPr txBox="1"/>
      </xdr:nvSpPr>
      <xdr:spPr>
        <a:xfrm>
          <a:off x="6866332" y="143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149877</xdr:rowOff>
    </xdr:from>
    <xdr:ext cx="469744" cy="259045"/>
    <xdr:sp macro="" textlink="">
      <xdr:nvSpPr>
        <xdr:cNvPr id="344" name="n_1mainValue【福祉施設】&#10;一人当たり面積">
          <a:extLst>
            <a:ext uri="{FF2B5EF4-FFF2-40B4-BE49-F238E27FC236}">
              <a16:creationId xmlns="" xmlns:a16="http://schemas.microsoft.com/office/drawing/2014/main" id="{366D070C-F04C-4B4A-AE16-188AB049A4B4}"/>
            </a:ext>
          </a:extLst>
        </xdr:cNvPr>
        <xdr:cNvSpPr txBox="1"/>
      </xdr:nvSpPr>
      <xdr:spPr>
        <a:xfrm>
          <a:off x="845446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149877</xdr:rowOff>
    </xdr:from>
    <xdr:ext cx="469744" cy="259045"/>
    <xdr:sp macro="" textlink="">
      <xdr:nvSpPr>
        <xdr:cNvPr id="345" name="n_2mainValue【福祉施設】&#10;一人当たり面積">
          <a:extLst>
            <a:ext uri="{FF2B5EF4-FFF2-40B4-BE49-F238E27FC236}">
              <a16:creationId xmlns="" xmlns:a16="http://schemas.microsoft.com/office/drawing/2014/main" id="{F3CE8A5C-15BD-4C8C-99F9-BDB315642506}"/>
            </a:ext>
          </a:extLst>
        </xdr:cNvPr>
        <xdr:cNvSpPr txBox="1"/>
      </xdr:nvSpPr>
      <xdr:spPr>
        <a:xfrm>
          <a:off x="7673417"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29227</xdr:rowOff>
    </xdr:from>
    <xdr:ext cx="469744" cy="259045"/>
    <xdr:sp macro="" textlink="">
      <xdr:nvSpPr>
        <xdr:cNvPr id="346" name="n_3mainValue【福祉施設】&#10;一人当たり面積">
          <a:extLst>
            <a:ext uri="{FF2B5EF4-FFF2-40B4-BE49-F238E27FC236}">
              <a16:creationId xmlns="" xmlns:a16="http://schemas.microsoft.com/office/drawing/2014/main" id="{33AEF797-06C4-41D7-8EBF-95CC2A5C7B82}"/>
            </a:ext>
          </a:extLst>
        </xdr:cNvPr>
        <xdr:cNvSpPr txBox="1"/>
      </xdr:nvSpPr>
      <xdr:spPr>
        <a:xfrm>
          <a:off x="6866332" y="1305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 xmlns:a16="http://schemas.microsoft.com/office/drawing/2014/main" id="{0EB1E6FA-E6E0-4E20-80DB-8D7E1F9563BA}"/>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 xmlns:a16="http://schemas.microsoft.com/office/drawing/2014/main" id="{7E5FB48E-1837-40B8-BC3C-0782B4D7AF6D}"/>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 xmlns:a16="http://schemas.microsoft.com/office/drawing/2014/main" id="{255AEA95-9D4E-413F-9145-A8535DD5EC3A}"/>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 xmlns:a16="http://schemas.microsoft.com/office/drawing/2014/main" id="{11B92F77-477B-419A-A16F-C6E3D57CE862}"/>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 xmlns:a16="http://schemas.microsoft.com/office/drawing/2014/main" id="{66BB6FB7-4E27-4815-8E93-E3B45CB49493}"/>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 xmlns:a16="http://schemas.microsoft.com/office/drawing/2014/main" id="{342B2A43-80EB-4013-B932-2AC3A9C7F6A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 xmlns:a16="http://schemas.microsoft.com/office/drawing/2014/main" id="{A7FC532B-A47D-4922-B666-AE0DF0F0C3F6}"/>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 xmlns:a16="http://schemas.microsoft.com/office/drawing/2014/main" id="{D86B48BF-F393-470C-BA2A-E3B50AC12F0B}"/>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 xmlns:a16="http://schemas.microsoft.com/office/drawing/2014/main" id="{7F246F55-2AC5-4CCA-BDE7-A24D596FCE3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 xmlns:a16="http://schemas.microsoft.com/office/drawing/2014/main" id="{9BC777C9-EE43-46DC-B495-E64C29E05A71}"/>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 xmlns:a16="http://schemas.microsoft.com/office/drawing/2014/main" id="{3E6AD2A3-0B35-4D2F-9EBD-8B7C2BC9D130}"/>
            </a:ext>
          </a:extLst>
        </xdr:cNvPr>
        <xdr:cNvSpPr txBox="1"/>
      </xdr:nvSpPr>
      <xdr:spPr>
        <a:xfrm>
          <a:off x="386866" y="18909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 xmlns:a16="http://schemas.microsoft.com/office/drawing/2014/main" id="{63D49E39-6FB3-4AAF-89CF-BD9FD2D00D54}"/>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 xmlns:a16="http://schemas.microsoft.com/office/drawing/2014/main" id="{AF020E95-CAC2-4E51-9F9A-EE164F1E4E01}"/>
            </a:ext>
          </a:extLst>
        </xdr:cNvPr>
        <xdr:cNvSpPr txBox="1"/>
      </xdr:nvSpPr>
      <xdr:spPr>
        <a:xfrm>
          <a:off x="343701" y="18528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 xmlns:a16="http://schemas.microsoft.com/office/drawing/2014/main" id="{BDCEDD06-C602-42AE-B25B-FE48906452AE}"/>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 xmlns:a16="http://schemas.microsoft.com/office/drawing/2014/main" id="{CCD7A0B2-A09A-450D-AC24-C059C1FAFDAE}"/>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 xmlns:a16="http://schemas.microsoft.com/office/drawing/2014/main" id="{FA54C947-D3FA-4522-A840-EF9E65185FA5}"/>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 xmlns:a16="http://schemas.microsoft.com/office/drawing/2014/main" id="{67617C75-F50D-40AC-A13F-153EF36BA2D7}"/>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 xmlns:a16="http://schemas.microsoft.com/office/drawing/2014/main" id="{0DD1FB7C-A226-41B2-9A72-CE5676AF6284}"/>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 xmlns:a16="http://schemas.microsoft.com/office/drawing/2014/main" id="{B4726576-9A8A-4782-9B89-92F72B510F29}"/>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 xmlns:a16="http://schemas.microsoft.com/office/drawing/2014/main" id="{638DD0DE-4A50-46B2-8045-523A22F5C112}"/>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 xmlns:a16="http://schemas.microsoft.com/office/drawing/2014/main" id="{7ABEAEF9-A071-4D3D-95C9-D709C16DC2B9}"/>
            </a:ext>
          </a:extLst>
        </xdr:cNvPr>
        <xdr:cNvSpPr txBox="1"/>
      </xdr:nvSpPr>
      <xdr:spPr>
        <a:xfrm>
          <a:off x="2738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 xmlns:a16="http://schemas.microsoft.com/office/drawing/2014/main" id="{FB6A26C8-7B36-4233-843F-044E95FDF6A4}"/>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 xmlns:a16="http://schemas.microsoft.com/office/drawing/2014/main" id="{B01C4E52-69C9-4CF2-BA10-B3500A199C02}"/>
            </a:ext>
          </a:extLst>
        </xdr:cNvPr>
        <xdr:cNvSpPr txBox="1"/>
      </xdr:nvSpPr>
      <xdr:spPr>
        <a:xfrm>
          <a:off x="2738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 xmlns:a16="http://schemas.microsoft.com/office/drawing/2014/main" id="{18B40584-4BD0-4542-A507-116011B69CD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 xmlns:a16="http://schemas.microsoft.com/office/drawing/2014/main" id="{EA28C476-E5D7-48D7-9550-50BED065C32C}"/>
            </a:ext>
          </a:extLst>
        </xdr:cNvPr>
        <xdr:cNvCxnSpPr/>
      </xdr:nvCxnSpPr>
      <xdr:spPr>
        <a:xfrm flipV="1">
          <a:off x="4173855" y="1716024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 xmlns:a16="http://schemas.microsoft.com/office/drawing/2014/main" id="{BB73CEED-D8E0-4D36-AB08-AA50BA4F083D}"/>
            </a:ext>
          </a:extLst>
        </xdr:cNvPr>
        <xdr:cNvSpPr txBox="1"/>
      </xdr:nvSpPr>
      <xdr:spPr>
        <a:xfrm>
          <a:off x="4212590" y="185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 xmlns:a16="http://schemas.microsoft.com/office/drawing/2014/main" id="{0E3F7B61-A3DB-4286-8789-C080BFC46848}"/>
            </a:ext>
          </a:extLst>
        </xdr:cNvPr>
        <xdr:cNvCxnSpPr/>
      </xdr:nvCxnSpPr>
      <xdr:spPr>
        <a:xfrm>
          <a:off x="4112260" y="1853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 xmlns:a16="http://schemas.microsoft.com/office/drawing/2014/main" id="{C6FC9374-80A4-46FA-95EC-B137BA862A78}"/>
            </a:ext>
          </a:extLst>
        </xdr:cNvPr>
        <xdr:cNvSpPr txBox="1"/>
      </xdr:nvSpPr>
      <xdr:spPr>
        <a:xfrm>
          <a:off x="4212590" y="1693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 xmlns:a16="http://schemas.microsoft.com/office/drawing/2014/main" id="{EC9F7587-7BD1-4668-B71F-E0CF1F27C008}"/>
            </a:ext>
          </a:extLst>
        </xdr:cNvPr>
        <xdr:cNvCxnSpPr/>
      </xdr:nvCxnSpPr>
      <xdr:spPr>
        <a:xfrm>
          <a:off x="4112260" y="1716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76" name="【市民会館】&#10;有形固定資産減価償却率平均値テキスト">
          <a:extLst>
            <a:ext uri="{FF2B5EF4-FFF2-40B4-BE49-F238E27FC236}">
              <a16:creationId xmlns="" xmlns:a16="http://schemas.microsoft.com/office/drawing/2014/main" id="{C5326759-63D6-4EDA-904C-A33EDDB8DBFB}"/>
            </a:ext>
          </a:extLst>
        </xdr:cNvPr>
        <xdr:cNvSpPr txBox="1"/>
      </xdr:nvSpPr>
      <xdr:spPr>
        <a:xfrm>
          <a:off x="4212590" y="17829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 xmlns:a16="http://schemas.microsoft.com/office/drawing/2014/main" id="{B262F296-541E-46C0-BD04-AE4B855EB21D}"/>
            </a:ext>
          </a:extLst>
        </xdr:cNvPr>
        <xdr:cNvSpPr/>
      </xdr:nvSpPr>
      <xdr:spPr>
        <a:xfrm>
          <a:off x="4131310" y="1797240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 xmlns:a16="http://schemas.microsoft.com/office/drawing/2014/main" id="{43F31E76-9934-4A74-AD45-ED6F381AFB51}"/>
            </a:ext>
          </a:extLst>
        </xdr:cNvPr>
        <xdr:cNvSpPr/>
      </xdr:nvSpPr>
      <xdr:spPr>
        <a:xfrm>
          <a:off x="3388360" y="1797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 xmlns:a16="http://schemas.microsoft.com/office/drawing/2014/main" id="{0424E626-FB36-4E94-B204-D633CCE5C56E}"/>
            </a:ext>
          </a:extLst>
        </xdr:cNvPr>
        <xdr:cNvSpPr/>
      </xdr:nvSpPr>
      <xdr:spPr>
        <a:xfrm>
          <a:off x="2571750" y="1799907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 xmlns:a16="http://schemas.microsoft.com/office/drawing/2014/main" id="{725D9CD6-33B1-4141-AB0B-1C8B5934BC2C}"/>
            </a:ext>
          </a:extLst>
        </xdr:cNvPr>
        <xdr:cNvSpPr/>
      </xdr:nvSpPr>
      <xdr:spPr>
        <a:xfrm>
          <a:off x="1774190" y="1802002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94943DD2-FEF7-4502-B617-3449DEC8ED8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FBFFEE8D-22A0-4AEB-AD0D-285BBC13A49B}"/>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 xmlns:a16="http://schemas.microsoft.com/office/drawing/2014/main" id="{8E9A4314-2516-45E8-BBDD-1787C115B3D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 xmlns:a16="http://schemas.microsoft.com/office/drawing/2014/main" id="{A9795E72-30C7-4CA0-936B-5675BA358C65}"/>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 xmlns:a16="http://schemas.microsoft.com/office/drawing/2014/main" id="{7F7AD47A-45E8-4706-BF42-2B46A55FBB6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386" name="楕円 385">
          <a:extLst>
            <a:ext uri="{FF2B5EF4-FFF2-40B4-BE49-F238E27FC236}">
              <a16:creationId xmlns="" xmlns:a16="http://schemas.microsoft.com/office/drawing/2014/main" id="{BA215BBB-02B6-4DED-A443-BB9E887D8201}"/>
            </a:ext>
          </a:extLst>
        </xdr:cNvPr>
        <xdr:cNvSpPr/>
      </xdr:nvSpPr>
      <xdr:spPr>
        <a:xfrm>
          <a:off x="4131310" y="180486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22877</xdr:rowOff>
    </xdr:from>
    <xdr:ext cx="405111" cy="259045"/>
    <xdr:sp macro="" textlink="">
      <xdr:nvSpPr>
        <xdr:cNvPr id="387" name="【市民会館】&#10;有形固定資産減価償却率該当値テキスト">
          <a:extLst>
            <a:ext uri="{FF2B5EF4-FFF2-40B4-BE49-F238E27FC236}">
              <a16:creationId xmlns="" xmlns:a16="http://schemas.microsoft.com/office/drawing/2014/main" id="{3986F6E9-CCAD-4739-A96E-F17F2FBCD663}"/>
            </a:ext>
          </a:extLst>
        </xdr:cNvPr>
        <xdr:cNvSpPr txBox="1"/>
      </xdr:nvSpPr>
      <xdr:spPr>
        <a:xfrm>
          <a:off x="4212590" y="1802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92075</xdr:rowOff>
    </xdr:from>
    <xdr:to>
      <xdr:col>20</xdr:col>
      <xdr:colOff>38100</xdr:colOff>
      <xdr:row>106</xdr:row>
      <xdr:rowOff>22225</xdr:rowOff>
    </xdr:to>
    <xdr:sp macro="" textlink="">
      <xdr:nvSpPr>
        <xdr:cNvPr id="388" name="楕円 387">
          <a:extLst>
            <a:ext uri="{FF2B5EF4-FFF2-40B4-BE49-F238E27FC236}">
              <a16:creationId xmlns="" xmlns:a16="http://schemas.microsoft.com/office/drawing/2014/main" id="{6340B619-9802-4518-9CA2-1553086E4989}"/>
            </a:ext>
          </a:extLst>
        </xdr:cNvPr>
        <xdr:cNvSpPr/>
      </xdr:nvSpPr>
      <xdr:spPr>
        <a:xfrm>
          <a:off x="3388360" y="18098135"/>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95250</xdr:rowOff>
    </xdr:from>
    <xdr:to>
      <xdr:col>24</xdr:col>
      <xdr:colOff>63500</xdr:colOff>
      <xdr:row>105</xdr:row>
      <xdr:rowOff>142875</xdr:rowOff>
    </xdr:to>
    <xdr:cxnSp macro="">
      <xdr:nvCxnSpPr>
        <xdr:cNvPr id="389" name="直線コネクタ 388">
          <a:extLst>
            <a:ext uri="{FF2B5EF4-FFF2-40B4-BE49-F238E27FC236}">
              <a16:creationId xmlns="" xmlns:a16="http://schemas.microsoft.com/office/drawing/2014/main" id="{9EFD0677-6ACD-4F08-A46F-D80F1E8F1257}"/>
            </a:ext>
          </a:extLst>
        </xdr:cNvPr>
        <xdr:cNvCxnSpPr/>
      </xdr:nvCxnSpPr>
      <xdr:spPr>
        <a:xfrm flipV="1">
          <a:off x="3431540" y="18093690"/>
          <a:ext cx="7429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139700</xdr:rowOff>
    </xdr:from>
    <xdr:to>
      <xdr:col>15</xdr:col>
      <xdr:colOff>101600</xdr:colOff>
      <xdr:row>106</xdr:row>
      <xdr:rowOff>69850</xdr:rowOff>
    </xdr:to>
    <xdr:sp macro="" textlink="">
      <xdr:nvSpPr>
        <xdr:cNvPr id="390" name="楕円 389">
          <a:extLst>
            <a:ext uri="{FF2B5EF4-FFF2-40B4-BE49-F238E27FC236}">
              <a16:creationId xmlns="" xmlns:a16="http://schemas.microsoft.com/office/drawing/2014/main" id="{76617677-22AE-4772-BAC7-60F27BD18530}"/>
            </a:ext>
          </a:extLst>
        </xdr:cNvPr>
        <xdr:cNvSpPr/>
      </xdr:nvSpPr>
      <xdr:spPr>
        <a:xfrm>
          <a:off x="2571750" y="181381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142875</xdr:rowOff>
    </xdr:from>
    <xdr:to>
      <xdr:col>19</xdr:col>
      <xdr:colOff>177800</xdr:colOff>
      <xdr:row>106</xdr:row>
      <xdr:rowOff>19050</xdr:rowOff>
    </xdr:to>
    <xdr:cxnSp macro="">
      <xdr:nvCxnSpPr>
        <xdr:cNvPr id="391" name="直線コネクタ 390">
          <a:extLst>
            <a:ext uri="{FF2B5EF4-FFF2-40B4-BE49-F238E27FC236}">
              <a16:creationId xmlns="" xmlns:a16="http://schemas.microsoft.com/office/drawing/2014/main" id="{B6F7692E-D461-4349-8414-5C474415AFFD}"/>
            </a:ext>
          </a:extLst>
        </xdr:cNvPr>
        <xdr:cNvCxnSpPr/>
      </xdr:nvCxnSpPr>
      <xdr:spPr>
        <a:xfrm flipV="1">
          <a:off x="2626360" y="18143220"/>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15875</xdr:rowOff>
    </xdr:from>
    <xdr:to>
      <xdr:col>10</xdr:col>
      <xdr:colOff>165100</xdr:colOff>
      <xdr:row>106</xdr:row>
      <xdr:rowOff>117475</xdr:rowOff>
    </xdr:to>
    <xdr:sp macro="" textlink="">
      <xdr:nvSpPr>
        <xdr:cNvPr id="392" name="楕円 391">
          <a:extLst>
            <a:ext uri="{FF2B5EF4-FFF2-40B4-BE49-F238E27FC236}">
              <a16:creationId xmlns="" xmlns:a16="http://schemas.microsoft.com/office/drawing/2014/main" id="{FF5B9E29-3360-44CC-B2A3-53E470A43566}"/>
            </a:ext>
          </a:extLst>
        </xdr:cNvPr>
        <xdr:cNvSpPr/>
      </xdr:nvSpPr>
      <xdr:spPr>
        <a:xfrm>
          <a:off x="1774190" y="181933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19050</xdr:rowOff>
    </xdr:from>
    <xdr:to>
      <xdr:col>15</xdr:col>
      <xdr:colOff>50800</xdr:colOff>
      <xdr:row>106</xdr:row>
      <xdr:rowOff>66675</xdr:rowOff>
    </xdr:to>
    <xdr:cxnSp macro="">
      <xdr:nvCxnSpPr>
        <xdr:cNvPr id="393" name="直線コネクタ 392">
          <a:extLst>
            <a:ext uri="{FF2B5EF4-FFF2-40B4-BE49-F238E27FC236}">
              <a16:creationId xmlns="" xmlns:a16="http://schemas.microsoft.com/office/drawing/2014/main" id="{1490601A-A111-472F-B47B-9E10E6FC4FBF}"/>
            </a:ext>
          </a:extLst>
        </xdr:cNvPr>
        <xdr:cNvCxnSpPr/>
      </xdr:nvCxnSpPr>
      <xdr:spPr>
        <a:xfrm flipV="1">
          <a:off x="1828800" y="18188940"/>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94" name="n_1aveValue【市民会館】&#10;有形固定資産減価償却率">
          <a:extLst>
            <a:ext uri="{FF2B5EF4-FFF2-40B4-BE49-F238E27FC236}">
              <a16:creationId xmlns="" xmlns:a16="http://schemas.microsoft.com/office/drawing/2014/main" id="{1F1D49FE-6628-462C-8C90-54E1251ABEC8}"/>
            </a:ext>
          </a:extLst>
        </xdr:cNvPr>
        <xdr:cNvSpPr txBox="1"/>
      </xdr:nvSpPr>
      <xdr:spPr>
        <a:xfrm>
          <a:off x="3239144" y="177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95" name="n_2aveValue【市民会館】&#10;有形固定資産減価償却率">
          <a:extLst>
            <a:ext uri="{FF2B5EF4-FFF2-40B4-BE49-F238E27FC236}">
              <a16:creationId xmlns="" xmlns:a16="http://schemas.microsoft.com/office/drawing/2014/main" id="{2BAB38D6-1ADD-4D6E-8DA5-9EDF4CBD5DEC}"/>
            </a:ext>
          </a:extLst>
        </xdr:cNvPr>
        <xdr:cNvSpPr txBox="1"/>
      </xdr:nvSpPr>
      <xdr:spPr>
        <a:xfrm>
          <a:off x="2439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96" name="n_3aveValue【市民会館】&#10;有形固定資産減価償却率">
          <a:extLst>
            <a:ext uri="{FF2B5EF4-FFF2-40B4-BE49-F238E27FC236}">
              <a16:creationId xmlns="" xmlns:a16="http://schemas.microsoft.com/office/drawing/2014/main" id="{1D311EF3-A552-4116-B6FC-3FAAE17A93D5}"/>
            </a:ext>
          </a:extLst>
        </xdr:cNvPr>
        <xdr:cNvSpPr txBox="1"/>
      </xdr:nvSpPr>
      <xdr:spPr>
        <a:xfrm>
          <a:off x="1641484" y="1779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13352</xdr:rowOff>
    </xdr:from>
    <xdr:ext cx="405111" cy="259045"/>
    <xdr:sp macro="" textlink="">
      <xdr:nvSpPr>
        <xdr:cNvPr id="397" name="n_1mainValue【市民会館】&#10;有形固定資産減価償却率">
          <a:extLst>
            <a:ext uri="{FF2B5EF4-FFF2-40B4-BE49-F238E27FC236}">
              <a16:creationId xmlns="" xmlns:a16="http://schemas.microsoft.com/office/drawing/2014/main" id="{804061A5-BFE5-41A9-8107-804C1B321F72}"/>
            </a:ext>
          </a:extLst>
        </xdr:cNvPr>
        <xdr:cNvSpPr txBox="1"/>
      </xdr:nvSpPr>
      <xdr:spPr>
        <a:xfrm>
          <a:off x="3239144" y="181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60977</xdr:rowOff>
    </xdr:from>
    <xdr:ext cx="405111" cy="259045"/>
    <xdr:sp macro="" textlink="">
      <xdr:nvSpPr>
        <xdr:cNvPr id="398" name="n_2mainValue【市民会館】&#10;有形固定資産減価償却率">
          <a:extLst>
            <a:ext uri="{FF2B5EF4-FFF2-40B4-BE49-F238E27FC236}">
              <a16:creationId xmlns="" xmlns:a16="http://schemas.microsoft.com/office/drawing/2014/main" id="{6F2052F9-8A59-4452-80C8-40CE93C156B9}"/>
            </a:ext>
          </a:extLst>
        </xdr:cNvPr>
        <xdr:cNvSpPr txBox="1"/>
      </xdr:nvSpPr>
      <xdr:spPr>
        <a:xfrm>
          <a:off x="2439044"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108602</xdr:rowOff>
    </xdr:from>
    <xdr:ext cx="405111" cy="259045"/>
    <xdr:sp macro="" textlink="">
      <xdr:nvSpPr>
        <xdr:cNvPr id="399" name="n_3mainValue【市民会館】&#10;有形固定資産減価償却率">
          <a:extLst>
            <a:ext uri="{FF2B5EF4-FFF2-40B4-BE49-F238E27FC236}">
              <a16:creationId xmlns="" xmlns:a16="http://schemas.microsoft.com/office/drawing/2014/main" id="{4C915EA6-B2AE-4E85-977B-D97CF4CC6022}"/>
            </a:ext>
          </a:extLst>
        </xdr:cNvPr>
        <xdr:cNvSpPr txBox="1"/>
      </xdr:nvSpPr>
      <xdr:spPr>
        <a:xfrm>
          <a:off x="164148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 xmlns:a16="http://schemas.microsoft.com/office/drawing/2014/main" id="{CD693144-64CC-4E33-9306-4A3F0FEDA79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 xmlns:a16="http://schemas.microsoft.com/office/drawing/2014/main" id="{305FEFFD-05AD-49B9-ACAE-A821EE4CED6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 xmlns:a16="http://schemas.microsoft.com/office/drawing/2014/main" id="{8C874586-5679-4A47-AFE8-EC51F91C18F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 xmlns:a16="http://schemas.microsoft.com/office/drawing/2014/main" id="{E597A2B4-635A-4F6C-B655-4ADD16066BA5}"/>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 xmlns:a16="http://schemas.microsoft.com/office/drawing/2014/main" id="{35D762A8-6F97-4831-A6A8-B46BD1068CE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 xmlns:a16="http://schemas.microsoft.com/office/drawing/2014/main" id="{FE86A660-F742-4FAC-8052-A732B8C70AA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 xmlns:a16="http://schemas.microsoft.com/office/drawing/2014/main" id="{5249508B-0170-44C0-97C9-1CF399A1913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 xmlns:a16="http://schemas.microsoft.com/office/drawing/2014/main" id="{76F80C3F-3886-4BEA-8B68-4502F4788789}"/>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 xmlns:a16="http://schemas.microsoft.com/office/drawing/2014/main" id="{7047CFD7-9853-4F39-A7DC-5948ED61AA68}"/>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 xmlns:a16="http://schemas.microsoft.com/office/drawing/2014/main" id="{E179F035-C6EA-4C1A-A0CA-80A90F524F55}"/>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 xmlns:a16="http://schemas.microsoft.com/office/drawing/2014/main" id="{924D1714-2530-45D3-9B4E-1A5CC42E9726}"/>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 xmlns:a16="http://schemas.microsoft.com/office/drawing/2014/main" id="{F591830E-7165-4C55-B216-9F8957401C8C}"/>
            </a:ext>
          </a:extLst>
        </xdr:cNvPr>
        <xdr:cNvSpPr txBox="1"/>
      </xdr:nvSpPr>
      <xdr:spPr>
        <a:xfrm>
          <a:off x="552722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 xmlns:a16="http://schemas.microsoft.com/office/drawing/2014/main" id="{2E81D3F1-0F08-4F0A-8CD2-1F64ABEF9809}"/>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 xmlns:a16="http://schemas.microsoft.com/office/drawing/2014/main" id="{9E1B2B92-9D4E-4121-9593-CC9D35487A27}"/>
            </a:ext>
          </a:extLst>
        </xdr:cNvPr>
        <xdr:cNvSpPr txBox="1"/>
      </xdr:nvSpPr>
      <xdr:spPr>
        <a:xfrm>
          <a:off x="5527221"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 xmlns:a16="http://schemas.microsoft.com/office/drawing/2014/main" id="{6ECE6CEF-E703-4A3D-8FFC-FE844C298415}"/>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 xmlns:a16="http://schemas.microsoft.com/office/drawing/2014/main" id="{537F654D-AE7F-472B-9861-9FBC6B93E2E4}"/>
            </a:ext>
          </a:extLst>
        </xdr:cNvPr>
        <xdr:cNvSpPr txBox="1"/>
      </xdr:nvSpPr>
      <xdr:spPr>
        <a:xfrm>
          <a:off x="5527221"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 xmlns:a16="http://schemas.microsoft.com/office/drawing/2014/main" id="{0286F7A5-0832-4561-9359-9C6FDBED9846}"/>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 xmlns:a16="http://schemas.microsoft.com/office/drawing/2014/main" id="{7C81D4F7-9AB4-4F57-9D8E-A2322718DAFC}"/>
            </a:ext>
          </a:extLst>
        </xdr:cNvPr>
        <xdr:cNvSpPr txBox="1"/>
      </xdr:nvSpPr>
      <xdr:spPr>
        <a:xfrm>
          <a:off x="55272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 xmlns:a16="http://schemas.microsoft.com/office/drawing/2014/main" id="{3380A740-C443-4A00-B6C2-CF8BE72E4EAF}"/>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 xmlns:a16="http://schemas.microsoft.com/office/drawing/2014/main" id="{B09415E8-5DD8-42EF-B9D4-E811B103EC8E}"/>
            </a:ext>
          </a:extLst>
        </xdr:cNvPr>
        <xdr:cNvSpPr txBox="1"/>
      </xdr:nvSpPr>
      <xdr:spPr>
        <a:xfrm>
          <a:off x="5527221"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 xmlns:a16="http://schemas.microsoft.com/office/drawing/2014/main" id="{D3A108D2-E231-4849-A542-156DFADF760E}"/>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 xmlns:a16="http://schemas.microsoft.com/office/drawing/2014/main" id="{46973CE5-EEFB-4F02-AFB5-3D32AEFDC532}"/>
            </a:ext>
          </a:extLst>
        </xdr:cNvPr>
        <xdr:cNvSpPr txBox="1"/>
      </xdr:nvSpPr>
      <xdr:spPr>
        <a:xfrm>
          <a:off x="5527221"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 xmlns:a16="http://schemas.microsoft.com/office/drawing/2014/main" id="{9A861B56-26B3-4708-8B5D-EBCBD5979407}"/>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 xmlns:a16="http://schemas.microsoft.com/office/drawing/2014/main" id="{56EA067B-1C40-43A7-982D-28745EAFAC32}"/>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 xmlns:a16="http://schemas.microsoft.com/office/drawing/2014/main" id="{D10DD830-3655-4BE4-BC17-FF5B3AE62CA8}"/>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 xmlns:a16="http://schemas.microsoft.com/office/drawing/2014/main" id="{932E7DA3-053D-40CA-8862-5D4EE136D462}"/>
            </a:ext>
          </a:extLst>
        </xdr:cNvPr>
        <xdr:cNvCxnSpPr/>
      </xdr:nvCxnSpPr>
      <xdr:spPr>
        <a:xfrm flipV="1">
          <a:off x="9429115" y="16988790"/>
          <a:ext cx="0" cy="151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 xmlns:a16="http://schemas.microsoft.com/office/drawing/2014/main" id="{1197FE36-89D8-4241-8CE2-EAE684B36E19}"/>
            </a:ext>
          </a:extLst>
        </xdr:cNvPr>
        <xdr:cNvSpPr txBox="1"/>
      </xdr:nvSpPr>
      <xdr:spPr>
        <a:xfrm>
          <a:off x="9467850" y="1851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 xmlns:a16="http://schemas.microsoft.com/office/drawing/2014/main" id="{95FD8155-DD3C-447E-BD3B-58107BC839FA}"/>
            </a:ext>
          </a:extLst>
        </xdr:cNvPr>
        <xdr:cNvCxnSpPr/>
      </xdr:nvCxnSpPr>
      <xdr:spPr>
        <a:xfrm>
          <a:off x="9356090" y="18507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 xmlns:a16="http://schemas.microsoft.com/office/drawing/2014/main" id="{FE232AFB-750F-4D18-997B-172CE64F22C8}"/>
            </a:ext>
          </a:extLst>
        </xdr:cNvPr>
        <xdr:cNvSpPr txBox="1"/>
      </xdr:nvSpPr>
      <xdr:spPr>
        <a:xfrm>
          <a:off x="9467850" y="167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 xmlns:a16="http://schemas.microsoft.com/office/drawing/2014/main" id="{30BE4C42-24B0-4D25-9992-9BDD29E08D78}"/>
            </a:ext>
          </a:extLst>
        </xdr:cNvPr>
        <xdr:cNvCxnSpPr/>
      </xdr:nvCxnSpPr>
      <xdr:spPr>
        <a:xfrm>
          <a:off x="9356090" y="169887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 xmlns:a16="http://schemas.microsoft.com/office/drawing/2014/main" id="{D8A4C85F-D081-4FD3-A8C4-D3B4DFC8071B}"/>
            </a:ext>
          </a:extLst>
        </xdr:cNvPr>
        <xdr:cNvSpPr txBox="1"/>
      </xdr:nvSpPr>
      <xdr:spPr>
        <a:xfrm>
          <a:off x="9467850" y="1771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 xmlns:a16="http://schemas.microsoft.com/office/drawing/2014/main" id="{435524B8-EA50-48C7-9B4F-792E66C8B3E4}"/>
            </a:ext>
          </a:extLst>
        </xdr:cNvPr>
        <xdr:cNvSpPr/>
      </xdr:nvSpPr>
      <xdr:spPr>
        <a:xfrm>
          <a:off x="9394190" y="17867086"/>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 xmlns:a16="http://schemas.microsoft.com/office/drawing/2014/main" id="{F8351548-0148-448E-A0CD-EF6CAD85A77B}"/>
            </a:ext>
          </a:extLst>
        </xdr:cNvPr>
        <xdr:cNvSpPr/>
      </xdr:nvSpPr>
      <xdr:spPr>
        <a:xfrm>
          <a:off x="8632190" y="1784912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 xmlns:a16="http://schemas.microsoft.com/office/drawing/2014/main" id="{047EA033-4869-4F4F-9B0B-B28A83F76A86}"/>
            </a:ext>
          </a:extLst>
        </xdr:cNvPr>
        <xdr:cNvSpPr/>
      </xdr:nvSpPr>
      <xdr:spPr>
        <a:xfrm>
          <a:off x="7846060" y="1785239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 xmlns:a16="http://schemas.microsoft.com/office/drawing/2014/main" id="{AD307BAB-F332-4986-AC9D-A5785F8993C9}"/>
            </a:ext>
          </a:extLst>
        </xdr:cNvPr>
        <xdr:cNvSpPr/>
      </xdr:nvSpPr>
      <xdr:spPr>
        <a:xfrm>
          <a:off x="7029450" y="1788504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 xmlns:a16="http://schemas.microsoft.com/office/drawing/2014/main" id="{6B17ABD1-DF91-485A-B36A-0C00E02242C8}"/>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 xmlns:a16="http://schemas.microsoft.com/office/drawing/2014/main" id="{637B1991-E8A9-4FEE-905F-4B151D412E23}"/>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 xmlns:a16="http://schemas.microsoft.com/office/drawing/2014/main" id="{1E2AD7D4-159D-4ED7-976B-8CAF2305228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 xmlns:a16="http://schemas.microsoft.com/office/drawing/2014/main" id="{92E63156-B6D1-4A10-9308-865C4A35561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 xmlns:a16="http://schemas.microsoft.com/office/drawing/2014/main" id="{E1C4CBC9-6DE0-4351-93A4-A69428D76EE9}"/>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66221</xdr:rowOff>
    </xdr:from>
    <xdr:to>
      <xdr:col>55</xdr:col>
      <xdr:colOff>50800</xdr:colOff>
      <xdr:row>107</xdr:row>
      <xdr:rowOff>167821</xdr:rowOff>
    </xdr:to>
    <xdr:sp macro="" textlink="">
      <xdr:nvSpPr>
        <xdr:cNvPr id="440" name="楕円 439">
          <a:extLst>
            <a:ext uri="{FF2B5EF4-FFF2-40B4-BE49-F238E27FC236}">
              <a16:creationId xmlns="" xmlns:a16="http://schemas.microsoft.com/office/drawing/2014/main" id="{6224CFFF-5703-47BF-AADB-C8F2B9974F0B}"/>
            </a:ext>
          </a:extLst>
        </xdr:cNvPr>
        <xdr:cNvSpPr/>
      </xdr:nvSpPr>
      <xdr:spPr>
        <a:xfrm>
          <a:off x="9394190" y="18409466"/>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152598</xdr:rowOff>
    </xdr:from>
    <xdr:ext cx="469744" cy="259045"/>
    <xdr:sp macro="" textlink="">
      <xdr:nvSpPr>
        <xdr:cNvPr id="441" name="【市民会館】&#10;一人当たり面積該当値テキスト">
          <a:extLst>
            <a:ext uri="{FF2B5EF4-FFF2-40B4-BE49-F238E27FC236}">
              <a16:creationId xmlns="" xmlns:a16="http://schemas.microsoft.com/office/drawing/2014/main" id="{12FF2BF6-C7A3-46C8-8E96-083789E1A18C}"/>
            </a:ext>
          </a:extLst>
        </xdr:cNvPr>
        <xdr:cNvSpPr txBox="1"/>
      </xdr:nvSpPr>
      <xdr:spPr>
        <a:xfrm>
          <a:off x="9467850" y="183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98879</xdr:rowOff>
    </xdr:from>
    <xdr:to>
      <xdr:col>50</xdr:col>
      <xdr:colOff>165100</xdr:colOff>
      <xdr:row>108</xdr:row>
      <xdr:rowOff>29029</xdr:rowOff>
    </xdr:to>
    <xdr:sp macro="" textlink="">
      <xdr:nvSpPr>
        <xdr:cNvPr id="442" name="楕円 441">
          <a:extLst>
            <a:ext uri="{FF2B5EF4-FFF2-40B4-BE49-F238E27FC236}">
              <a16:creationId xmlns="" xmlns:a16="http://schemas.microsoft.com/office/drawing/2014/main" id="{6258962D-B005-4538-A9EA-DEDEAD48947C}"/>
            </a:ext>
          </a:extLst>
        </xdr:cNvPr>
        <xdr:cNvSpPr/>
      </xdr:nvSpPr>
      <xdr:spPr>
        <a:xfrm>
          <a:off x="8632190" y="1844021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117021</xdr:rowOff>
    </xdr:from>
    <xdr:to>
      <xdr:col>55</xdr:col>
      <xdr:colOff>0</xdr:colOff>
      <xdr:row>107</xdr:row>
      <xdr:rowOff>149679</xdr:rowOff>
    </xdr:to>
    <xdr:cxnSp macro="">
      <xdr:nvCxnSpPr>
        <xdr:cNvPr id="443" name="直線コネクタ 442">
          <a:extLst>
            <a:ext uri="{FF2B5EF4-FFF2-40B4-BE49-F238E27FC236}">
              <a16:creationId xmlns="" xmlns:a16="http://schemas.microsoft.com/office/drawing/2014/main" id="{B08C8F68-C178-4EF2-9665-AD4FC3DA9327}"/>
            </a:ext>
          </a:extLst>
        </xdr:cNvPr>
        <xdr:cNvCxnSpPr/>
      </xdr:nvCxnSpPr>
      <xdr:spPr>
        <a:xfrm flipV="1">
          <a:off x="8686800" y="18462171"/>
          <a:ext cx="74295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77107</xdr:rowOff>
    </xdr:from>
    <xdr:to>
      <xdr:col>46</xdr:col>
      <xdr:colOff>38100</xdr:colOff>
      <xdr:row>108</xdr:row>
      <xdr:rowOff>7257</xdr:rowOff>
    </xdr:to>
    <xdr:sp macro="" textlink="">
      <xdr:nvSpPr>
        <xdr:cNvPr id="444" name="楕円 443">
          <a:extLst>
            <a:ext uri="{FF2B5EF4-FFF2-40B4-BE49-F238E27FC236}">
              <a16:creationId xmlns="" xmlns:a16="http://schemas.microsoft.com/office/drawing/2014/main" id="{8569DA38-D403-4401-B5BB-377DA47D557C}"/>
            </a:ext>
          </a:extLst>
        </xdr:cNvPr>
        <xdr:cNvSpPr/>
      </xdr:nvSpPr>
      <xdr:spPr>
        <a:xfrm>
          <a:off x="7846060" y="184222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127907</xdr:rowOff>
    </xdr:from>
    <xdr:to>
      <xdr:col>50</xdr:col>
      <xdr:colOff>114300</xdr:colOff>
      <xdr:row>107</xdr:row>
      <xdr:rowOff>149679</xdr:rowOff>
    </xdr:to>
    <xdr:cxnSp macro="">
      <xdr:nvCxnSpPr>
        <xdr:cNvPr id="445" name="直線コネクタ 444">
          <a:extLst>
            <a:ext uri="{FF2B5EF4-FFF2-40B4-BE49-F238E27FC236}">
              <a16:creationId xmlns="" xmlns:a16="http://schemas.microsoft.com/office/drawing/2014/main" id="{78EDBC3E-E85E-4776-8D1A-2E74D5477DA2}"/>
            </a:ext>
          </a:extLst>
        </xdr:cNvPr>
        <xdr:cNvCxnSpPr/>
      </xdr:nvCxnSpPr>
      <xdr:spPr>
        <a:xfrm>
          <a:off x="7889240" y="18476867"/>
          <a:ext cx="79756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77107</xdr:rowOff>
    </xdr:from>
    <xdr:to>
      <xdr:col>41</xdr:col>
      <xdr:colOff>101600</xdr:colOff>
      <xdr:row>108</xdr:row>
      <xdr:rowOff>7257</xdr:rowOff>
    </xdr:to>
    <xdr:sp macro="" textlink="">
      <xdr:nvSpPr>
        <xdr:cNvPr id="446" name="楕円 445">
          <a:extLst>
            <a:ext uri="{FF2B5EF4-FFF2-40B4-BE49-F238E27FC236}">
              <a16:creationId xmlns="" xmlns:a16="http://schemas.microsoft.com/office/drawing/2014/main" id="{A29DB638-8495-43B8-A614-6A85F10BB2BF}"/>
            </a:ext>
          </a:extLst>
        </xdr:cNvPr>
        <xdr:cNvSpPr/>
      </xdr:nvSpPr>
      <xdr:spPr>
        <a:xfrm>
          <a:off x="7029450" y="184222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127907</xdr:rowOff>
    </xdr:from>
    <xdr:to>
      <xdr:col>45</xdr:col>
      <xdr:colOff>177800</xdr:colOff>
      <xdr:row>107</xdr:row>
      <xdr:rowOff>127907</xdr:rowOff>
    </xdr:to>
    <xdr:cxnSp macro="">
      <xdr:nvCxnSpPr>
        <xdr:cNvPr id="447" name="直線コネクタ 446">
          <a:extLst>
            <a:ext uri="{FF2B5EF4-FFF2-40B4-BE49-F238E27FC236}">
              <a16:creationId xmlns="" xmlns:a16="http://schemas.microsoft.com/office/drawing/2014/main" id="{81724166-2CBE-4B99-A1A9-A87F64A7648F}"/>
            </a:ext>
          </a:extLst>
        </xdr:cNvPr>
        <xdr:cNvCxnSpPr/>
      </xdr:nvCxnSpPr>
      <xdr:spPr>
        <a:xfrm>
          <a:off x="7084060" y="1847686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 xmlns:a16="http://schemas.microsoft.com/office/drawing/2014/main" id="{6D966823-361C-4047-8B25-332AD9762371}"/>
            </a:ext>
          </a:extLst>
        </xdr:cNvPr>
        <xdr:cNvSpPr txBox="1"/>
      </xdr:nvSpPr>
      <xdr:spPr>
        <a:xfrm>
          <a:off x="8454467" y="176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 xmlns:a16="http://schemas.microsoft.com/office/drawing/2014/main" id="{E87DAE00-B425-4400-9F30-32B653825D25}"/>
            </a:ext>
          </a:extLst>
        </xdr:cNvPr>
        <xdr:cNvSpPr txBox="1"/>
      </xdr:nvSpPr>
      <xdr:spPr>
        <a:xfrm>
          <a:off x="7673417" y="1762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 xmlns:a16="http://schemas.microsoft.com/office/drawing/2014/main" id="{C7586D82-ED76-4DF6-8DEE-C70102103EA6}"/>
            </a:ext>
          </a:extLst>
        </xdr:cNvPr>
        <xdr:cNvSpPr txBox="1"/>
      </xdr:nvSpPr>
      <xdr:spPr>
        <a:xfrm>
          <a:off x="6866332" y="1766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20156</xdr:rowOff>
    </xdr:from>
    <xdr:ext cx="469744" cy="259045"/>
    <xdr:sp macro="" textlink="">
      <xdr:nvSpPr>
        <xdr:cNvPr id="451" name="n_1mainValue【市民会館】&#10;一人当たり面積">
          <a:extLst>
            <a:ext uri="{FF2B5EF4-FFF2-40B4-BE49-F238E27FC236}">
              <a16:creationId xmlns="" xmlns:a16="http://schemas.microsoft.com/office/drawing/2014/main" id="{D948E927-0236-4984-864B-FD0BCDE30682}"/>
            </a:ext>
          </a:extLst>
        </xdr:cNvPr>
        <xdr:cNvSpPr txBox="1"/>
      </xdr:nvSpPr>
      <xdr:spPr>
        <a:xfrm>
          <a:off x="8454467" y="1853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169834</xdr:rowOff>
    </xdr:from>
    <xdr:ext cx="469744" cy="259045"/>
    <xdr:sp macro="" textlink="">
      <xdr:nvSpPr>
        <xdr:cNvPr id="452" name="n_2mainValue【市民会館】&#10;一人当たり面積">
          <a:extLst>
            <a:ext uri="{FF2B5EF4-FFF2-40B4-BE49-F238E27FC236}">
              <a16:creationId xmlns="" xmlns:a16="http://schemas.microsoft.com/office/drawing/2014/main" id="{5523600E-2B70-42AB-9BFE-132A05B9D01D}"/>
            </a:ext>
          </a:extLst>
        </xdr:cNvPr>
        <xdr:cNvSpPr txBox="1"/>
      </xdr:nvSpPr>
      <xdr:spPr>
        <a:xfrm>
          <a:off x="7673417" y="1851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169834</xdr:rowOff>
    </xdr:from>
    <xdr:ext cx="469744" cy="259045"/>
    <xdr:sp macro="" textlink="">
      <xdr:nvSpPr>
        <xdr:cNvPr id="453" name="n_3mainValue【市民会館】&#10;一人当たり面積">
          <a:extLst>
            <a:ext uri="{FF2B5EF4-FFF2-40B4-BE49-F238E27FC236}">
              <a16:creationId xmlns="" xmlns:a16="http://schemas.microsoft.com/office/drawing/2014/main" id="{166C54A4-3746-479E-B5C7-3CC0CA497219}"/>
            </a:ext>
          </a:extLst>
        </xdr:cNvPr>
        <xdr:cNvSpPr txBox="1"/>
      </xdr:nvSpPr>
      <xdr:spPr>
        <a:xfrm>
          <a:off x="6866332" y="1851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 xmlns:a16="http://schemas.microsoft.com/office/drawing/2014/main" id="{8C03BCEB-0D15-443B-B577-08E523BED56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 xmlns:a16="http://schemas.microsoft.com/office/drawing/2014/main" id="{4CC7F7C9-32AF-4367-B363-1B36B046924E}"/>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 xmlns:a16="http://schemas.microsoft.com/office/drawing/2014/main" id="{A822CCCD-62A7-47ED-9E81-FD58598D6A6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 xmlns:a16="http://schemas.microsoft.com/office/drawing/2014/main" id="{ABCA2065-68BF-44F3-8D03-B60C2C75351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 xmlns:a16="http://schemas.microsoft.com/office/drawing/2014/main" id="{69DB7D05-D739-487E-B3D3-9B2ACA5CA37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 xmlns:a16="http://schemas.microsoft.com/office/drawing/2014/main" id="{6B024859-BB66-4693-A367-25192ACFC1C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 xmlns:a16="http://schemas.microsoft.com/office/drawing/2014/main" id="{DDB001E7-74B1-4E8E-BC6E-609F06C75FF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 xmlns:a16="http://schemas.microsoft.com/office/drawing/2014/main" id="{B07EB5E5-E570-47D3-A9B6-71DC9771FEA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 xmlns:a16="http://schemas.microsoft.com/office/drawing/2014/main" id="{86254343-C641-4FBE-9B14-F78BADC74D70}"/>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 xmlns:a16="http://schemas.microsoft.com/office/drawing/2014/main" id="{99CC0C2B-3AF4-46AC-A305-EA6DE594FCB1}"/>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 xmlns:a16="http://schemas.microsoft.com/office/drawing/2014/main" id="{A355A1A9-FF78-4ED1-A2F2-D46366A27158}"/>
            </a:ext>
          </a:extLst>
        </xdr:cNvPr>
        <xdr:cNvSpPr txBox="1"/>
      </xdr:nvSpPr>
      <xdr:spPr>
        <a:xfrm>
          <a:off x="10905006" y="7475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 xmlns:a16="http://schemas.microsoft.com/office/drawing/2014/main" id="{5468714C-8853-43BA-B565-3CCB48251A27}"/>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 xmlns:a16="http://schemas.microsoft.com/office/drawing/2014/main" id="{BF5038DE-FEB1-40B7-BF55-CD98B95FB7F5}"/>
            </a:ext>
          </a:extLst>
        </xdr:cNvPr>
        <xdr:cNvSpPr txBox="1"/>
      </xdr:nvSpPr>
      <xdr:spPr>
        <a:xfrm>
          <a:off x="10842791" y="709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 xmlns:a16="http://schemas.microsoft.com/office/drawing/2014/main" id="{8A2FB643-4EE6-4D47-B6FC-2B25397713BF}"/>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 xmlns:a16="http://schemas.microsoft.com/office/drawing/2014/main" id="{4BB632F9-6825-4421-89C0-E0A252038DA7}"/>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 xmlns:a16="http://schemas.microsoft.com/office/drawing/2014/main" id="{9D0F7B5F-2C04-46EC-B5FB-1E0FB723A249}"/>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 xmlns:a16="http://schemas.microsoft.com/office/drawing/2014/main" id="{24E791F0-35E5-453F-B959-8838DFCF83F5}"/>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 xmlns:a16="http://schemas.microsoft.com/office/drawing/2014/main" id="{C3D165CB-63D1-4CBC-B7C2-8E36881CA9D7}"/>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 xmlns:a16="http://schemas.microsoft.com/office/drawing/2014/main" id="{6E8D3604-F3FC-4BED-B3AC-6AF79B01A786}"/>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 xmlns:a16="http://schemas.microsoft.com/office/drawing/2014/main" id="{1698DAA8-4754-4956-8F38-DB4F5785FB6A}"/>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 xmlns:a16="http://schemas.microsoft.com/office/drawing/2014/main" id="{BA93B684-8ED2-423D-AD8C-F102CD2FF958}"/>
            </a:ext>
          </a:extLst>
        </xdr:cNvPr>
        <xdr:cNvSpPr txBox="1"/>
      </xdr:nvSpPr>
      <xdr:spPr>
        <a:xfrm>
          <a:off x="1080153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 xmlns:a16="http://schemas.microsoft.com/office/drawing/2014/main" id="{C6628DED-EFAF-49DE-8CB6-165D0EAB633A}"/>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 xmlns:a16="http://schemas.microsoft.com/office/drawing/2014/main" id="{A4E09C5C-1227-47E1-B466-0CDB83DD79EB}"/>
            </a:ext>
          </a:extLst>
        </xdr:cNvPr>
        <xdr:cNvSpPr txBox="1"/>
      </xdr:nvSpPr>
      <xdr:spPr>
        <a:xfrm>
          <a:off x="1080153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 xmlns:a16="http://schemas.microsoft.com/office/drawing/2014/main" id="{78C12734-6BCE-4599-AAC9-62EBA2CAF5A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 xmlns:a16="http://schemas.microsoft.com/office/drawing/2014/main" id="{FC2FDB05-8202-426D-8E7F-A9379EC26D4B}"/>
            </a:ext>
          </a:extLst>
        </xdr:cNvPr>
        <xdr:cNvCxnSpPr/>
      </xdr:nvCxnSpPr>
      <xdr:spPr>
        <a:xfrm flipV="1">
          <a:off x="14703424" y="592645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 xmlns:a16="http://schemas.microsoft.com/office/drawing/2014/main" id="{7003FC35-5F95-450C-BA6D-8AF3E162CFCF}"/>
            </a:ext>
          </a:extLst>
        </xdr:cNvPr>
        <xdr:cNvSpPr txBox="1"/>
      </xdr:nvSpPr>
      <xdr:spPr>
        <a:xfrm>
          <a:off x="1474216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 xmlns:a16="http://schemas.microsoft.com/office/drawing/2014/main" id="{DF2D98C6-C8A6-4A2D-8AEC-8FF8A8FCE9D2}"/>
            </a:ext>
          </a:extLst>
        </xdr:cNvPr>
        <xdr:cNvCxnSpPr/>
      </xdr:nvCxnSpPr>
      <xdr:spPr>
        <a:xfrm>
          <a:off x="14611350" y="718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 xmlns:a16="http://schemas.microsoft.com/office/drawing/2014/main" id="{AA750665-B2E3-4073-8D6E-6916922505CE}"/>
            </a:ext>
          </a:extLst>
        </xdr:cNvPr>
        <xdr:cNvSpPr txBox="1"/>
      </xdr:nvSpPr>
      <xdr:spPr>
        <a:xfrm>
          <a:off x="1474216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 xmlns:a16="http://schemas.microsoft.com/office/drawing/2014/main" id="{B3B521A5-FFAA-40E3-BE52-0BAB3E5DB87B}"/>
            </a:ext>
          </a:extLst>
        </xdr:cNvPr>
        <xdr:cNvCxnSpPr/>
      </xdr:nvCxnSpPr>
      <xdr:spPr>
        <a:xfrm>
          <a:off x="14611350" y="5926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83" name="【一般廃棄物処理施設】&#10;有形固定資産減価償却率平均値テキスト">
          <a:extLst>
            <a:ext uri="{FF2B5EF4-FFF2-40B4-BE49-F238E27FC236}">
              <a16:creationId xmlns="" xmlns:a16="http://schemas.microsoft.com/office/drawing/2014/main" id="{B4279ED1-32AE-4382-813E-3C54E01946BE}"/>
            </a:ext>
          </a:extLst>
        </xdr:cNvPr>
        <xdr:cNvSpPr txBox="1"/>
      </xdr:nvSpPr>
      <xdr:spPr>
        <a:xfrm>
          <a:off x="1474216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 xmlns:a16="http://schemas.microsoft.com/office/drawing/2014/main" id="{9ED688A1-99CB-45D0-B1FF-8C3425C980E0}"/>
            </a:ext>
          </a:extLst>
        </xdr:cNvPr>
        <xdr:cNvSpPr/>
      </xdr:nvSpPr>
      <xdr:spPr>
        <a:xfrm>
          <a:off x="14649450" y="652145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 xmlns:a16="http://schemas.microsoft.com/office/drawing/2014/main" id="{FA6622AD-FCEE-44AE-9143-85B689B2E6C2}"/>
            </a:ext>
          </a:extLst>
        </xdr:cNvPr>
        <xdr:cNvSpPr/>
      </xdr:nvSpPr>
      <xdr:spPr>
        <a:xfrm>
          <a:off x="13887450" y="656907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 xmlns:a16="http://schemas.microsoft.com/office/drawing/2014/main" id="{2AD4F069-2870-4993-B67A-D6AD5224D601}"/>
            </a:ext>
          </a:extLst>
        </xdr:cNvPr>
        <xdr:cNvSpPr/>
      </xdr:nvSpPr>
      <xdr:spPr>
        <a:xfrm>
          <a:off x="13089890" y="64928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 xmlns:a16="http://schemas.microsoft.com/office/drawing/2014/main" id="{AE72BAC1-E119-46E7-A787-C20F511E46EF}"/>
            </a:ext>
          </a:extLst>
        </xdr:cNvPr>
        <xdr:cNvSpPr/>
      </xdr:nvSpPr>
      <xdr:spPr>
        <a:xfrm>
          <a:off x="12303760" y="66376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E4196928-F453-4ABD-A498-E5125B9A9C6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E118A168-8A8D-4BC4-B7FD-30AD0C8DF52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627907A5-FC61-433E-B137-BC6A3D22CCE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23B876BE-C827-4C53-B5E3-53EF62F8A5DA}"/>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44DC783F-D5CC-4CB1-A772-BFD7486A3FDF}"/>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93" name="楕円 492">
          <a:extLst>
            <a:ext uri="{FF2B5EF4-FFF2-40B4-BE49-F238E27FC236}">
              <a16:creationId xmlns="" xmlns:a16="http://schemas.microsoft.com/office/drawing/2014/main" id="{E17E85F4-137A-472A-A345-181DC8AC422C}"/>
            </a:ext>
          </a:extLst>
        </xdr:cNvPr>
        <xdr:cNvSpPr/>
      </xdr:nvSpPr>
      <xdr:spPr>
        <a:xfrm>
          <a:off x="14649450" y="64985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6367</xdr:rowOff>
    </xdr:from>
    <xdr:ext cx="405111" cy="259045"/>
    <xdr:sp macro="" textlink="">
      <xdr:nvSpPr>
        <xdr:cNvPr id="494" name="【一般廃棄物処理施設】&#10;有形固定資産減価償却率該当値テキスト">
          <a:extLst>
            <a:ext uri="{FF2B5EF4-FFF2-40B4-BE49-F238E27FC236}">
              <a16:creationId xmlns="" xmlns:a16="http://schemas.microsoft.com/office/drawing/2014/main" id="{47FDF24D-90C0-4236-A64F-7CD61D7EFD77}"/>
            </a:ext>
          </a:extLst>
        </xdr:cNvPr>
        <xdr:cNvSpPr txBox="1"/>
      </xdr:nvSpPr>
      <xdr:spPr>
        <a:xfrm>
          <a:off x="1474216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149225</xdr:rowOff>
    </xdr:from>
    <xdr:to>
      <xdr:col>81</xdr:col>
      <xdr:colOff>101600</xdr:colOff>
      <xdr:row>36</xdr:row>
      <xdr:rowOff>79375</xdr:rowOff>
    </xdr:to>
    <xdr:sp macro="" textlink="">
      <xdr:nvSpPr>
        <xdr:cNvPr id="495" name="楕円 494">
          <a:extLst>
            <a:ext uri="{FF2B5EF4-FFF2-40B4-BE49-F238E27FC236}">
              <a16:creationId xmlns="" xmlns:a16="http://schemas.microsoft.com/office/drawing/2014/main" id="{8019B50B-0462-4FC8-82DE-393A7A18250D}"/>
            </a:ext>
          </a:extLst>
        </xdr:cNvPr>
        <xdr:cNvSpPr/>
      </xdr:nvSpPr>
      <xdr:spPr>
        <a:xfrm>
          <a:off x="13887450" y="61499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28575</xdr:rowOff>
    </xdr:from>
    <xdr:to>
      <xdr:col>85</xdr:col>
      <xdr:colOff>127000</xdr:colOff>
      <xdr:row>38</xdr:row>
      <xdr:rowOff>34290</xdr:rowOff>
    </xdr:to>
    <xdr:cxnSp macro="">
      <xdr:nvCxnSpPr>
        <xdr:cNvPr id="496" name="直線コネクタ 495">
          <a:extLst>
            <a:ext uri="{FF2B5EF4-FFF2-40B4-BE49-F238E27FC236}">
              <a16:creationId xmlns="" xmlns:a16="http://schemas.microsoft.com/office/drawing/2014/main" id="{B487071A-B40D-42CD-B0F0-80137CF3FF35}"/>
            </a:ext>
          </a:extLst>
        </xdr:cNvPr>
        <xdr:cNvCxnSpPr/>
      </xdr:nvCxnSpPr>
      <xdr:spPr>
        <a:xfrm>
          <a:off x="13942060" y="6198870"/>
          <a:ext cx="762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497" name="楕円 496">
          <a:extLst>
            <a:ext uri="{FF2B5EF4-FFF2-40B4-BE49-F238E27FC236}">
              <a16:creationId xmlns="" xmlns:a16="http://schemas.microsoft.com/office/drawing/2014/main" id="{68291B3F-1B1A-49EA-9638-EC374E2A585A}"/>
            </a:ext>
          </a:extLst>
        </xdr:cNvPr>
        <xdr:cNvSpPr/>
      </xdr:nvSpPr>
      <xdr:spPr>
        <a:xfrm>
          <a:off x="13089890" y="63519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28575</xdr:rowOff>
    </xdr:from>
    <xdr:to>
      <xdr:col>81</xdr:col>
      <xdr:colOff>50800</xdr:colOff>
      <xdr:row>37</xdr:row>
      <xdr:rowOff>57150</xdr:rowOff>
    </xdr:to>
    <xdr:cxnSp macro="">
      <xdr:nvCxnSpPr>
        <xdr:cNvPr id="498" name="直線コネクタ 497">
          <a:extLst>
            <a:ext uri="{FF2B5EF4-FFF2-40B4-BE49-F238E27FC236}">
              <a16:creationId xmlns="" xmlns:a16="http://schemas.microsoft.com/office/drawing/2014/main" id="{70A5F4A7-DCF2-4ABE-96AC-BAB9C61F024A}"/>
            </a:ext>
          </a:extLst>
        </xdr:cNvPr>
        <xdr:cNvCxnSpPr/>
      </xdr:nvCxnSpPr>
      <xdr:spPr>
        <a:xfrm flipV="1">
          <a:off x="13144500" y="6198870"/>
          <a:ext cx="79756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xdr:rowOff>
    </xdr:from>
    <xdr:to>
      <xdr:col>72</xdr:col>
      <xdr:colOff>38100</xdr:colOff>
      <xdr:row>37</xdr:row>
      <xdr:rowOff>107950</xdr:rowOff>
    </xdr:to>
    <xdr:sp macro="" textlink="">
      <xdr:nvSpPr>
        <xdr:cNvPr id="499" name="楕円 498">
          <a:extLst>
            <a:ext uri="{FF2B5EF4-FFF2-40B4-BE49-F238E27FC236}">
              <a16:creationId xmlns="" xmlns:a16="http://schemas.microsoft.com/office/drawing/2014/main" id="{685CE996-30E2-45A0-8D0F-72BEB73824A2}"/>
            </a:ext>
          </a:extLst>
        </xdr:cNvPr>
        <xdr:cNvSpPr/>
      </xdr:nvSpPr>
      <xdr:spPr>
        <a:xfrm>
          <a:off x="12303760" y="63519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57150</xdr:rowOff>
    </xdr:from>
    <xdr:to>
      <xdr:col>76</xdr:col>
      <xdr:colOff>114300</xdr:colOff>
      <xdr:row>37</xdr:row>
      <xdr:rowOff>57150</xdr:rowOff>
    </xdr:to>
    <xdr:cxnSp macro="">
      <xdr:nvCxnSpPr>
        <xdr:cNvPr id="500" name="直線コネクタ 499">
          <a:extLst>
            <a:ext uri="{FF2B5EF4-FFF2-40B4-BE49-F238E27FC236}">
              <a16:creationId xmlns="" xmlns:a16="http://schemas.microsoft.com/office/drawing/2014/main" id="{290FD1D5-7AC0-4A7D-9289-C712B6A14223}"/>
            </a:ext>
          </a:extLst>
        </xdr:cNvPr>
        <xdr:cNvCxnSpPr/>
      </xdr:nvCxnSpPr>
      <xdr:spPr>
        <a:xfrm>
          <a:off x="12346940" y="63969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a:extLst>
            <a:ext uri="{FF2B5EF4-FFF2-40B4-BE49-F238E27FC236}">
              <a16:creationId xmlns="" xmlns:a16="http://schemas.microsoft.com/office/drawing/2014/main" id="{8381CE81-E3E2-471D-8E2D-E28EF0CA8D59}"/>
            </a:ext>
          </a:extLst>
        </xdr:cNvPr>
        <xdr:cNvSpPr txBox="1"/>
      </xdr:nvSpPr>
      <xdr:spPr>
        <a:xfrm>
          <a:off x="1373823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 xmlns:a16="http://schemas.microsoft.com/office/drawing/2014/main" id="{8DC78508-4D86-415A-8C95-39DEEEDF38A5}"/>
            </a:ext>
          </a:extLst>
        </xdr:cNvPr>
        <xdr:cNvSpPr txBox="1"/>
      </xdr:nvSpPr>
      <xdr:spPr>
        <a:xfrm>
          <a:off x="1295718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a:extLst>
            <a:ext uri="{FF2B5EF4-FFF2-40B4-BE49-F238E27FC236}">
              <a16:creationId xmlns="" xmlns:a16="http://schemas.microsoft.com/office/drawing/2014/main" id="{9141B84E-0085-4347-94D5-14AB59D202A9}"/>
            </a:ext>
          </a:extLst>
        </xdr:cNvPr>
        <xdr:cNvSpPr txBox="1"/>
      </xdr:nvSpPr>
      <xdr:spPr>
        <a:xfrm>
          <a:off x="1217105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95902</xdr:rowOff>
    </xdr:from>
    <xdr:ext cx="405111" cy="259045"/>
    <xdr:sp macro="" textlink="">
      <xdr:nvSpPr>
        <xdr:cNvPr id="504" name="n_1mainValue【一般廃棄物処理施設】&#10;有形固定資産減価償却率">
          <a:extLst>
            <a:ext uri="{FF2B5EF4-FFF2-40B4-BE49-F238E27FC236}">
              <a16:creationId xmlns="" xmlns:a16="http://schemas.microsoft.com/office/drawing/2014/main" id="{9A1C5B73-CC8E-4E8B-B1EF-403692E5A10F}"/>
            </a:ext>
          </a:extLst>
        </xdr:cNvPr>
        <xdr:cNvSpPr txBox="1"/>
      </xdr:nvSpPr>
      <xdr:spPr>
        <a:xfrm>
          <a:off x="1373823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505" name="n_2mainValue【一般廃棄物処理施設】&#10;有形固定資産減価償却率">
          <a:extLst>
            <a:ext uri="{FF2B5EF4-FFF2-40B4-BE49-F238E27FC236}">
              <a16:creationId xmlns="" xmlns:a16="http://schemas.microsoft.com/office/drawing/2014/main" id="{DC437365-A167-46EE-A025-A836F49702AD}"/>
            </a:ext>
          </a:extLst>
        </xdr:cNvPr>
        <xdr:cNvSpPr txBox="1"/>
      </xdr:nvSpPr>
      <xdr:spPr>
        <a:xfrm>
          <a:off x="1295718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506" name="n_3mainValue【一般廃棄物処理施設】&#10;有形固定資産減価償却率">
          <a:extLst>
            <a:ext uri="{FF2B5EF4-FFF2-40B4-BE49-F238E27FC236}">
              <a16:creationId xmlns="" xmlns:a16="http://schemas.microsoft.com/office/drawing/2014/main" id="{6DB2EE8E-D57A-4134-9A6E-20F678FA4F98}"/>
            </a:ext>
          </a:extLst>
        </xdr:cNvPr>
        <xdr:cNvSpPr txBox="1"/>
      </xdr:nvSpPr>
      <xdr:spPr>
        <a:xfrm>
          <a:off x="1217105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 xmlns:a16="http://schemas.microsoft.com/office/drawing/2014/main" id="{F419D250-DA5F-4DE8-9D32-1CB374EB9895}"/>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 xmlns:a16="http://schemas.microsoft.com/office/drawing/2014/main" id="{288C97EA-E4AE-492F-AC78-01BD32A4DEB6}"/>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 xmlns:a16="http://schemas.microsoft.com/office/drawing/2014/main" id="{D8DAF6BB-06B5-49BA-8E39-17B8BD95B06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 xmlns:a16="http://schemas.microsoft.com/office/drawing/2014/main" id="{332C1EED-8436-441F-A4A9-7456D6E7F9D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 xmlns:a16="http://schemas.microsoft.com/office/drawing/2014/main" id="{8FA011AD-BF02-41D4-8CD0-CF1BFE7B2CF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 xmlns:a16="http://schemas.microsoft.com/office/drawing/2014/main" id="{B5359401-3A9D-4AE1-9BEC-B8D8A863C41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 xmlns:a16="http://schemas.microsoft.com/office/drawing/2014/main" id="{3417BA6E-9700-4C5A-8D39-E3EFFD7DF1B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 xmlns:a16="http://schemas.microsoft.com/office/drawing/2014/main" id="{21EF974B-1829-4150-8A50-32F5242B878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 xmlns:a16="http://schemas.microsoft.com/office/drawing/2014/main" id="{708F7F2E-7D25-402E-B568-9238183DE497}"/>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 xmlns:a16="http://schemas.microsoft.com/office/drawing/2014/main" id="{7511EADC-A19B-4655-969E-8002F53983DE}"/>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 xmlns:a16="http://schemas.microsoft.com/office/drawing/2014/main" id="{B3C6A3C9-4BEF-43A2-B03C-97A5E99B66AF}"/>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 xmlns:a16="http://schemas.microsoft.com/office/drawing/2014/main" id="{05D65F2E-2373-408C-91A3-68BA6394D6BA}"/>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 xmlns:a16="http://schemas.microsoft.com/office/drawing/2014/main" id="{4EF31FEA-D634-42D3-8227-3F35307E7A4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 xmlns:a16="http://schemas.microsoft.com/office/drawing/2014/main" id="{C75E79CE-0702-4439-956D-613C4EF3B41E}"/>
            </a:ext>
          </a:extLst>
        </xdr:cNvPr>
        <xdr:cNvSpPr txBox="1"/>
      </xdr:nvSpPr>
      <xdr:spPr>
        <a:xfrm>
          <a:off x="1598505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 xmlns:a16="http://schemas.microsoft.com/office/drawing/2014/main" id="{9A5A9700-8F66-457D-8EF4-C03D02DD67D8}"/>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 xmlns:a16="http://schemas.microsoft.com/office/drawing/2014/main" id="{B5E53E82-C6A7-47A0-B6B1-AFE266FB5512}"/>
            </a:ext>
          </a:extLst>
        </xdr:cNvPr>
        <xdr:cNvSpPr txBox="1"/>
      </xdr:nvSpPr>
      <xdr:spPr>
        <a:xfrm>
          <a:off x="1598505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 xmlns:a16="http://schemas.microsoft.com/office/drawing/2014/main" id="{9BD64043-A667-4665-80F3-161960121EEE}"/>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 xmlns:a16="http://schemas.microsoft.com/office/drawing/2014/main" id="{4B234A29-090B-4A7D-AB73-2DCEBF129DCB}"/>
            </a:ext>
          </a:extLst>
        </xdr:cNvPr>
        <xdr:cNvSpPr txBox="1"/>
      </xdr:nvSpPr>
      <xdr:spPr>
        <a:xfrm>
          <a:off x="1598505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 xmlns:a16="http://schemas.microsoft.com/office/drawing/2014/main" id="{DA60400C-D58D-444D-B2AD-0DA80AAAB7F2}"/>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 xmlns:a16="http://schemas.microsoft.com/office/drawing/2014/main" id="{FD68A22B-FDCE-4F0F-9B1C-0669004F8987}"/>
            </a:ext>
          </a:extLst>
        </xdr:cNvPr>
        <xdr:cNvSpPr txBox="1"/>
      </xdr:nvSpPr>
      <xdr:spPr>
        <a:xfrm>
          <a:off x="15943791"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 xmlns:a16="http://schemas.microsoft.com/office/drawing/2014/main" id="{48309147-C56D-48C7-BF0F-2766DF3AE0F2}"/>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 xmlns:a16="http://schemas.microsoft.com/office/drawing/2014/main" id="{C8BBD826-69F2-4C8A-9985-7886CC899DEF}"/>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 xmlns:a16="http://schemas.microsoft.com/office/drawing/2014/main" id="{7E56D40C-1F5B-4CD6-B66E-9CDDE1B66EE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 xmlns:a16="http://schemas.microsoft.com/office/drawing/2014/main" id="{369D5E65-A758-4C92-9C57-6CA1556D25CC}"/>
            </a:ext>
          </a:extLst>
        </xdr:cNvPr>
        <xdr:cNvCxnSpPr/>
      </xdr:nvCxnSpPr>
      <xdr:spPr>
        <a:xfrm flipV="1">
          <a:off x="19947254" y="5695124"/>
          <a:ext cx="0" cy="15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 xmlns:a16="http://schemas.microsoft.com/office/drawing/2014/main" id="{0FD41B57-6E41-4EC5-AF40-AA5FAACC7B67}"/>
            </a:ext>
          </a:extLst>
        </xdr:cNvPr>
        <xdr:cNvSpPr txBox="1"/>
      </xdr:nvSpPr>
      <xdr:spPr>
        <a:xfrm>
          <a:off x="19985990" y="72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 xmlns:a16="http://schemas.microsoft.com/office/drawing/2014/main" id="{2AA834DF-C39C-4AE2-9AAA-9ADF073008DD}"/>
            </a:ext>
          </a:extLst>
        </xdr:cNvPr>
        <xdr:cNvCxnSpPr/>
      </xdr:nvCxnSpPr>
      <xdr:spPr>
        <a:xfrm>
          <a:off x="19885660" y="72092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 xmlns:a16="http://schemas.microsoft.com/office/drawing/2014/main" id="{8A262869-5B14-467D-AE40-322C069AA0B2}"/>
            </a:ext>
          </a:extLst>
        </xdr:cNvPr>
        <xdr:cNvSpPr txBox="1"/>
      </xdr:nvSpPr>
      <xdr:spPr>
        <a:xfrm>
          <a:off x="1998599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 xmlns:a16="http://schemas.microsoft.com/office/drawing/2014/main" id="{AECC8A14-97EC-4A39-BBB7-A0DA788A206E}"/>
            </a:ext>
          </a:extLst>
        </xdr:cNvPr>
        <xdr:cNvCxnSpPr/>
      </xdr:nvCxnSpPr>
      <xdr:spPr>
        <a:xfrm>
          <a:off x="19885660" y="5695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35" name="【一般廃棄物処理施設】&#10;一人当たり有形固定資産（償却資産）額平均値テキスト">
          <a:extLst>
            <a:ext uri="{FF2B5EF4-FFF2-40B4-BE49-F238E27FC236}">
              <a16:creationId xmlns="" xmlns:a16="http://schemas.microsoft.com/office/drawing/2014/main" id="{82908430-70C8-4F6D-915D-C51FF1457C3E}"/>
            </a:ext>
          </a:extLst>
        </xdr:cNvPr>
        <xdr:cNvSpPr txBox="1"/>
      </xdr:nvSpPr>
      <xdr:spPr>
        <a:xfrm>
          <a:off x="1998599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 xmlns:a16="http://schemas.microsoft.com/office/drawing/2014/main" id="{E4B21B93-7955-4681-9314-F98BC75DFF42}"/>
            </a:ext>
          </a:extLst>
        </xdr:cNvPr>
        <xdr:cNvSpPr/>
      </xdr:nvSpPr>
      <xdr:spPr>
        <a:xfrm>
          <a:off x="19904710" y="647748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 xmlns:a16="http://schemas.microsoft.com/office/drawing/2014/main" id="{02B26882-5CDF-458A-A0AD-25FE7DDF561B}"/>
            </a:ext>
          </a:extLst>
        </xdr:cNvPr>
        <xdr:cNvSpPr/>
      </xdr:nvSpPr>
      <xdr:spPr>
        <a:xfrm>
          <a:off x="19161760" y="650807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 xmlns:a16="http://schemas.microsoft.com/office/drawing/2014/main" id="{1339EE3A-1C43-4F48-8D72-1F3CA62959DD}"/>
            </a:ext>
          </a:extLst>
        </xdr:cNvPr>
        <xdr:cNvSpPr/>
      </xdr:nvSpPr>
      <xdr:spPr>
        <a:xfrm>
          <a:off x="18345150" y="6536893"/>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 xmlns:a16="http://schemas.microsoft.com/office/drawing/2014/main" id="{D5DFC0C8-FAF2-4212-89CA-590AA34A02F0}"/>
            </a:ext>
          </a:extLst>
        </xdr:cNvPr>
        <xdr:cNvSpPr/>
      </xdr:nvSpPr>
      <xdr:spPr>
        <a:xfrm>
          <a:off x="17547590" y="6568694"/>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 xmlns:a16="http://schemas.microsoft.com/office/drawing/2014/main" id="{C1C410B5-18A5-4C07-BCC5-194030CE1D98}"/>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 xmlns:a16="http://schemas.microsoft.com/office/drawing/2014/main" id="{FA628A15-4328-4E0F-9462-3504BD6315AC}"/>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 xmlns:a16="http://schemas.microsoft.com/office/drawing/2014/main" id="{40943255-8F59-4C47-A856-57B9D68ABE2E}"/>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 xmlns:a16="http://schemas.microsoft.com/office/drawing/2014/main" id="{672301F0-231A-40C2-BDAF-AD606BB0AA9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 xmlns:a16="http://schemas.microsoft.com/office/drawing/2014/main" id="{55C9A254-2AB1-4447-8DFF-CA882ACD46A5}"/>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88888</xdr:rowOff>
    </xdr:from>
    <xdr:to>
      <xdr:col>116</xdr:col>
      <xdr:colOff>114300</xdr:colOff>
      <xdr:row>39</xdr:row>
      <xdr:rowOff>19038</xdr:rowOff>
    </xdr:to>
    <xdr:sp macro="" textlink="">
      <xdr:nvSpPr>
        <xdr:cNvPr id="545" name="楕円 544">
          <a:extLst>
            <a:ext uri="{FF2B5EF4-FFF2-40B4-BE49-F238E27FC236}">
              <a16:creationId xmlns="" xmlns:a16="http://schemas.microsoft.com/office/drawing/2014/main" id="{FCE86C97-1423-4C12-8001-D6ECDF7234FE}"/>
            </a:ext>
          </a:extLst>
        </xdr:cNvPr>
        <xdr:cNvSpPr/>
      </xdr:nvSpPr>
      <xdr:spPr>
        <a:xfrm>
          <a:off x="19904710" y="66077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67315</xdr:rowOff>
    </xdr:from>
    <xdr:ext cx="534377" cy="259045"/>
    <xdr:sp macro="" textlink="">
      <xdr:nvSpPr>
        <xdr:cNvPr id="546" name="【一般廃棄物処理施設】&#10;一人当たり有形固定資産（償却資産）額該当値テキスト">
          <a:extLst>
            <a:ext uri="{FF2B5EF4-FFF2-40B4-BE49-F238E27FC236}">
              <a16:creationId xmlns="" xmlns:a16="http://schemas.microsoft.com/office/drawing/2014/main" id="{CF7C13F3-4F64-40A1-8143-47D6ADDA9A4C}"/>
            </a:ext>
          </a:extLst>
        </xdr:cNvPr>
        <xdr:cNvSpPr txBox="1"/>
      </xdr:nvSpPr>
      <xdr:spPr>
        <a:xfrm>
          <a:off x="19985990" y="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83300</xdr:rowOff>
    </xdr:from>
    <xdr:to>
      <xdr:col>112</xdr:col>
      <xdr:colOff>38100</xdr:colOff>
      <xdr:row>40</xdr:row>
      <xdr:rowOff>13450</xdr:rowOff>
    </xdr:to>
    <xdr:sp macro="" textlink="">
      <xdr:nvSpPr>
        <xdr:cNvPr id="547" name="楕円 546">
          <a:extLst>
            <a:ext uri="{FF2B5EF4-FFF2-40B4-BE49-F238E27FC236}">
              <a16:creationId xmlns="" xmlns:a16="http://schemas.microsoft.com/office/drawing/2014/main" id="{0A101ADC-522A-4BDC-A468-DB369FC63D08}"/>
            </a:ext>
          </a:extLst>
        </xdr:cNvPr>
        <xdr:cNvSpPr/>
      </xdr:nvSpPr>
      <xdr:spPr>
        <a:xfrm>
          <a:off x="19161760" y="67717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139688</xdr:rowOff>
    </xdr:from>
    <xdr:to>
      <xdr:col>116</xdr:col>
      <xdr:colOff>63500</xdr:colOff>
      <xdr:row>39</xdr:row>
      <xdr:rowOff>134100</xdr:rowOff>
    </xdr:to>
    <xdr:cxnSp macro="">
      <xdr:nvCxnSpPr>
        <xdr:cNvPr id="548" name="直線コネクタ 547">
          <a:extLst>
            <a:ext uri="{FF2B5EF4-FFF2-40B4-BE49-F238E27FC236}">
              <a16:creationId xmlns="" xmlns:a16="http://schemas.microsoft.com/office/drawing/2014/main" id="{0A6DB167-9859-4397-ABFC-7A01F9223FF2}"/>
            </a:ext>
          </a:extLst>
        </xdr:cNvPr>
        <xdr:cNvCxnSpPr/>
      </xdr:nvCxnSpPr>
      <xdr:spPr>
        <a:xfrm flipV="1">
          <a:off x="19204940" y="6650978"/>
          <a:ext cx="742950" cy="1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57963</xdr:rowOff>
    </xdr:from>
    <xdr:to>
      <xdr:col>107</xdr:col>
      <xdr:colOff>101600</xdr:colOff>
      <xdr:row>39</xdr:row>
      <xdr:rowOff>159563</xdr:rowOff>
    </xdr:to>
    <xdr:sp macro="" textlink="">
      <xdr:nvSpPr>
        <xdr:cNvPr id="549" name="楕円 548">
          <a:extLst>
            <a:ext uri="{FF2B5EF4-FFF2-40B4-BE49-F238E27FC236}">
              <a16:creationId xmlns="" xmlns:a16="http://schemas.microsoft.com/office/drawing/2014/main" id="{BF58024F-9E67-4987-84DA-F29FAC442E3D}"/>
            </a:ext>
          </a:extLst>
        </xdr:cNvPr>
        <xdr:cNvSpPr/>
      </xdr:nvSpPr>
      <xdr:spPr>
        <a:xfrm>
          <a:off x="18345150" y="674070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108763</xdr:rowOff>
    </xdr:from>
    <xdr:to>
      <xdr:col>111</xdr:col>
      <xdr:colOff>177800</xdr:colOff>
      <xdr:row>39</xdr:row>
      <xdr:rowOff>134100</xdr:rowOff>
    </xdr:to>
    <xdr:cxnSp macro="">
      <xdr:nvCxnSpPr>
        <xdr:cNvPr id="550" name="直線コネクタ 549">
          <a:extLst>
            <a:ext uri="{FF2B5EF4-FFF2-40B4-BE49-F238E27FC236}">
              <a16:creationId xmlns="" xmlns:a16="http://schemas.microsoft.com/office/drawing/2014/main" id="{7AAACC9E-192F-4F22-991C-FEF3C65154C1}"/>
            </a:ext>
          </a:extLst>
        </xdr:cNvPr>
        <xdr:cNvCxnSpPr/>
      </xdr:nvCxnSpPr>
      <xdr:spPr>
        <a:xfrm>
          <a:off x="18399760" y="6793408"/>
          <a:ext cx="80518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59106</xdr:rowOff>
    </xdr:from>
    <xdr:to>
      <xdr:col>102</xdr:col>
      <xdr:colOff>165100</xdr:colOff>
      <xdr:row>39</xdr:row>
      <xdr:rowOff>160706</xdr:rowOff>
    </xdr:to>
    <xdr:sp macro="" textlink="">
      <xdr:nvSpPr>
        <xdr:cNvPr id="551" name="楕円 550">
          <a:extLst>
            <a:ext uri="{FF2B5EF4-FFF2-40B4-BE49-F238E27FC236}">
              <a16:creationId xmlns="" xmlns:a16="http://schemas.microsoft.com/office/drawing/2014/main" id="{EFC2E31F-5949-4AE8-98AF-2F6B15EB2B72}"/>
            </a:ext>
          </a:extLst>
        </xdr:cNvPr>
        <xdr:cNvSpPr/>
      </xdr:nvSpPr>
      <xdr:spPr>
        <a:xfrm>
          <a:off x="17547590" y="6741846"/>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108763</xdr:rowOff>
    </xdr:from>
    <xdr:to>
      <xdr:col>107</xdr:col>
      <xdr:colOff>50800</xdr:colOff>
      <xdr:row>39</xdr:row>
      <xdr:rowOff>109906</xdr:rowOff>
    </xdr:to>
    <xdr:cxnSp macro="">
      <xdr:nvCxnSpPr>
        <xdr:cNvPr id="552" name="直線コネクタ 551">
          <a:extLst>
            <a:ext uri="{FF2B5EF4-FFF2-40B4-BE49-F238E27FC236}">
              <a16:creationId xmlns="" xmlns:a16="http://schemas.microsoft.com/office/drawing/2014/main" id="{04817C29-D7CF-45D0-B502-2B74F1D425DC}"/>
            </a:ext>
          </a:extLst>
        </xdr:cNvPr>
        <xdr:cNvCxnSpPr/>
      </xdr:nvCxnSpPr>
      <xdr:spPr>
        <a:xfrm flipV="1">
          <a:off x="17602200" y="6793408"/>
          <a:ext cx="79756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 xmlns:a16="http://schemas.microsoft.com/office/drawing/2014/main" id="{ADD9674E-B854-41D7-85CC-E0DE9E0D1C2F}"/>
            </a:ext>
          </a:extLst>
        </xdr:cNvPr>
        <xdr:cNvSpPr txBox="1"/>
      </xdr:nvSpPr>
      <xdr:spPr>
        <a:xfrm>
          <a:off x="18951721" y="62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 xmlns:a16="http://schemas.microsoft.com/office/drawing/2014/main" id="{39033A70-19F0-42A8-91A9-8D6965344F76}"/>
            </a:ext>
          </a:extLst>
        </xdr:cNvPr>
        <xdr:cNvSpPr txBox="1"/>
      </xdr:nvSpPr>
      <xdr:spPr>
        <a:xfrm>
          <a:off x="18170671" y="63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 xmlns:a16="http://schemas.microsoft.com/office/drawing/2014/main" id="{F69F65AA-A46D-41A0-8535-D0B2E9815065}"/>
            </a:ext>
          </a:extLst>
        </xdr:cNvPr>
        <xdr:cNvSpPr txBox="1"/>
      </xdr:nvSpPr>
      <xdr:spPr>
        <a:xfrm>
          <a:off x="17354061" y="63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4577</xdr:rowOff>
    </xdr:from>
    <xdr:ext cx="534377" cy="259045"/>
    <xdr:sp macro="" textlink="">
      <xdr:nvSpPr>
        <xdr:cNvPr id="556" name="n_1mainValue【一般廃棄物処理施設】&#10;一人当たり有形固定資産（償却資産）額">
          <a:extLst>
            <a:ext uri="{FF2B5EF4-FFF2-40B4-BE49-F238E27FC236}">
              <a16:creationId xmlns="" xmlns:a16="http://schemas.microsoft.com/office/drawing/2014/main" id="{F82111C1-D22F-42D4-AA08-420525E9DA49}"/>
            </a:ext>
          </a:extLst>
        </xdr:cNvPr>
        <xdr:cNvSpPr txBox="1"/>
      </xdr:nvSpPr>
      <xdr:spPr>
        <a:xfrm>
          <a:off x="18951721" y="68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150690</xdr:rowOff>
    </xdr:from>
    <xdr:ext cx="534377" cy="259045"/>
    <xdr:sp macro="" textlink="">
      <xdr:nvSpPr>
        <xdr:cNvPr id="557" name="n_2mainValue【一般廃棄物処理施設】&#10;一人当たり有形固定資産（償却資産）額">
          <a:extLst>
            <a:ext uri="{FF2B5EF4-FFF2-40B4-BE49-F238E27FC236}">
              <a16:creationId xmlns="" xmlns:a16="http://schemas.microsoft.com/office/drawing/2014/main" id="{7FE1CE09-AC06-49AA-A48B-AB40C3EC08A0}"/>
            </a:ext>
          </a:extLst>
        </xdr:cNvPr>
        <xdr:cNvSpPr txBox="1"/>
      </xdr:nvSpPr>
      <xdr:spPr>
        <a:xfrm>
          <a:off x="18170671" y="683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151833</xdr:rowOff>
    </xdr:from>
    <xdr:ext cx="534377" cy="259045"/>
    <xdr:sp macro="" textlink="">
      <xdr:nvSpPr>
        <xdr:cNvPr id="558" name="n_3mainValue【一般廃棄物処理施設】&#10;一人当たり有形固定資産（償却資産）額">
          <a:extLst>
            <a:ext uri="{FF2B5EF4-FFF2-40B4-BE49-F238E27FC236}">
              <a16:creationId xmlns="" xmlns:a16="http://schemas.microsoft.com/office/drawing/2014/main" id="{DEDBEB00-70A3-4201-98EB-ED3D330A3047}"/>
            </a:ext>
          </a:extLst>
        </xdr:cNvPr>
        <xdr:cNvSpPr txBox="1"/>
      </xdr:nvSpPr>
      <xdr:spPr>
        <a:xfrm>
          <a:off x="17354061" y="68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 xmlns:a16="http://schemas.microsoft.com/office/drawing/2014/main" id="{6C450F5F-2FD7-41B9-BB11-2885D2A52052}"/>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 xmlns:a16="http://schemas.microsoft.com/office/drawing/2014/main" id="{40E36D9F-39C9-4ABA-A0A0-61E378E9A290}"/>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 xmlns:a16="http://schemas.microsoft.com/office/drawing/2014/main" id="{4ED675F0-3CF0-4B35-A550-E3A4463F9B6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 xmlns:a16="http://schemas.microsoft.com/office/drawing/2014/main" id="{05A4D806-77F4-44A9-B815-93051BDF31AD}"/>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 xmlns:a16="http://schemas.microsoft.com/office/drawing/2014/main" id="{8B18DAEB-78C1-4D8F-82B2-4E60A9C59DD3}"/>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 xmlns:a16="http://schemas.microsoft.com/office/drawing/2014/main" id="{6D4C082D-0CC7-488A-A260-796EC01A872B}"/>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 xmlns:a16="http://schemas.microsoft.com/office/drawing/2014/main" id="{79355290-ABE2-4D04-B1C0-19329B903D9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 xmlns:a16="http://schemas.microsoft.com/office/drawing/2014/main" id="{0384FF33-7DBB-4678-8F68-D09E3E755DFF}"/>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 xmlns:a16="http://schemas.microsoft.com/office/drawing/2014/main" id="{E5BE9E6A-8CEF-4556-B379-34481E2445E9}"/>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 xmlns:a16="http://schemas.microsoft.com/office/drawing/2014/main" id="{F361B370-3599-4574-816C-F8114352C444}"/>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 xmlns:a16="http://schemas.microsoft.com/office/drawing/2014/main" id="{DF29A60C-31EF-4558-907C-F213D0D9E665}"/>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 xmlns:a16="http://schemas.microsoft.com/office/drawing/2014/main" id="{9F19E657-4705-48E2-8C27-1DD03062C2B0}"/>
            </a:ext>
          </a:extLst>
        </xdr:cNvPr>
        <xdr:cNvSpPr txBox="1"/>
      </xdr:nvSpPr>
      <xdr:spPr>
        <a:xfrm>
          <a:off x="10905006" y="10904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 xmlns:a16="http://schemas.microsoft.com/office/drawing/2014/main" id="{A77B451B-E046-424C-882F-992CC3841070}"/>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 xmlns:a16="http://schemas.microsoft.com/office/drawing/2014/main" id="{14EBF6D4-C259-4F0F-9D12-D64BB995E104}"/>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 xmlns:a16="http://schemas.microsoft.com/office/drawing/2014/main" id="{B77BCD55-B95B-4939-862B-31CBF55E8AF7}"/>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 xmlns:a16="http://schemas.microsoft.com/office/drawing/2014/main" id="{91242F53-15C6-459A-9B69-5BB8241F325D}"/>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 xmlns:a16="http://schemas.microsoft.com/office/drawing/2014/main" id="{A28A84A7-F997-4292-AD05-E1792FFD5E74}"/>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 xmlns:a16="http://schemas.microsoft.com/office/drawing/2014/main" id="{0173D880-E811-4922-A957-8E3C559228CB}"/>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 xmlns:a16="http://schemas.microsoft.com/office/drawing/2014/main" id="{86E1578F-EB95-414A-8C46-820CBF0B26E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 xmlns:a16="http://schemas.microsoft.com/office/drawing/2014/main" id="{A284E9D9-491F-449E-BC83-6D71B48520AF}"/>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 xmlns:a16="http://schemas.microsoft.com/office/drawing/2014/main" id="{DFD8EA32-3A47-46B6-AA04-B75F8D3F8C1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 xmlns:a16="http://schemas.microsoft.com/office/drawing/2014/main" id="{59A95B39-28FC-421E-8E54-FCC4EE1C10FC}"/>
            </a:ext>
          </a:extLst>
        </xdr:cNvPr>
        <xdr:cNvSpPr txBox="1"/>
      </xdr:nvSpPr>
      <xdr:spPr>
        <a:xfrm>
          <a:off x="1080153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 xmlns:a16="http://schemas.microsoft.com/office/drawing/2014/main" id="{62FE85A7-4C31-421F-A03B-730915546B8E}"/>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 xmlns:a16="http://schemas.microsoft.com/office/drawing/2014/main" id="{200BD2B2-F0DF-4FB3-B763-3BD8891CE9D6}"/>
            </a:ext>
          </a:extLst>
        </xdr:cNvPr>
        <xdr:cNvCxnSpPr/>
      </xdr:nvCxnSpPr>
      <xdr:spPr>
        <a:xfrm flipV="1">
          <a:off x="14703424" y="94297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 xmlns:a16="http://schemas.microsoft.com/office/drawing/2014/main" id="{3944E649-455E-486F-A7BE-8C54E4F7273D}"/>
            </a:ext>
          </a:extLst>
        </xdr:cNvPr>
        <xdr:cNvSpPr txBox="1"/>
      </xdr:nvSpPr>
      <xdr:spPr>
        <a:xfrm>
          <a:off x="1474216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 xmlns:a16="http://schemas.microsoft.com/office/drawing/2014/main" id="{4745F6A3-6E3E-470C-AC13-6F1616148ADE}"/>
            </a:ext>
          </a:extLst>
        </xdr:cNvPr>
        <xdr:cNvCxnSpPr/>
      </xdr:nvCxnSpPr>
      <xdr:spPr>
        <a:xfrm>
          <a:off x="1461135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 xmlns:a16="http://schemas.microsoft.com/office/drawing/2014/main" id="{BB41CEED-D809-4DC8-9DEC-8B8A41B4810B}"/>
            </a:ext>
          </a:extLst>
        </xdr:cNvPr>
        <xdr:cNvSpPr txBox="1"/>
      </xdr:nvSpPr>
      <xdr:spPr>
        <a:xfrm>
          <a:off x="1474216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 xmlns:a16="http://schemas.microsoft.com/office/drawing/2014/main" id="{86A78DB8-2648-40C2-AD92-CB2AF5E9AD8D}"/>
            </a:ext>
          </a:extLst>
        </xdr:cNvPr>
        <xdr:cNvCxnSpPr/>
      </xdr:nvCxnSpPr>
      <xdr:spPr>
        <a:xfrm>
          <a:off x="1461135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87" name="【保健センター・保健所】&#10;有形固定資産減価償却率平均値テキスト">
          <a:extLst>
            <a:ext uri="{FF2B5EF4-FFF2-40B4-BE49-F238E27FC236}">
              <a16:creationId xmlns="" xmlns:a16="http://schemas.microsoft.com/office/drawing/2014/main" id="{754B8BD7-3792-4150-A252-B48D704AFE95}"/>
            </a:ext>
          </a:extLst>
        </xdr:cNvPr>
        <xdr:cNvSpPr txBox="1"/>
      </xdr:nvSpPr>
      <xdr:spPr>
        <a:xfrm>
          <a:off x="14742160" y="9959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 xmlns:a16="http://schemas.microsoft.com/office/drawing/2014/main" id="{612D4364-548D-41CA-B447-248D56ECBED2}"/>
            </a:ext>
          </a:extLst>
        </xdr:cNvPr>
        <xdr:cNvSpPr/>
      </xdr:nvSpPr>
      <xdr:spPr>
        <a:xfrm>
          <a:off x="14649450" y="1010666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 xmlns:a16="http://schemas.microsoft.com/office/drawing/2014/main" id="{A48DCE9F-8193-441D-9BE6-DF33B3DB35DD}"/>
            </a:ext>
          </a:extLst>
        </xdr:cNvPr>
        <xdr:cNvSpPr/>
      </xdr:nvSpPr>
      <xdr:spPr>
        <a:xfrm>
          <a:off x="13887450" y="101542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 xmlns:a16="http://schemas.microsoft.com/office/drawing/2014/main" id="{5AB4CAED-7BEF-421F-B540-BC3D31C727AE}"/>
            </a:ext>
          </a:extLst>
        </xdr:cNvPr>
        <xdr:cNvSpPr/>
      </xdr:nvSpPr>
      <xdr:spPr>
        <a:xfrm>
          <a:off x="13089890" y="101847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 xmlns:a16="http://schemas.microsoft.com/office/drawing/2014/main" id="{E2EC482B-8A97-4D86-95DB-A5AE620BDCB7}"/>
            </a:ext>
          </a:extLst>
        </xdr:cNvPr>
        <xdr:cNvSpPr/>
      </xdr:nvSpPr>
      <xdr:spPr>
        <a:xfrm>
          <a:off x="12303760" y="102114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 xmlns:a16="http://schemas.microsoft.com/office/drawing/2014/main" id="{49F386B0-87ED-4D0F-AF30-36A2348F5DE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 xmlns:a16="http://schemas.microsoft.com/office/drawing/2014/main" id="{7B3261BB-829B-4A5B-AC24-FDFBCDB9E273}"/>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CFEDEAC0-3D19-4172-8B34-287EAE31B85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30FB84A0-D3C6-431C-9E2F-1ED87334399B}"/>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 xmlns:a16="http://schemas.microsoft.com/office/drawing/2014/main" id="{67ADB065-7874-4D24-B105-02FC73DC12A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97" name="楕円 596">
          <a:extLst>
            <a:ext uri="{FF2B5EF4-FFF2-40B4-BE49-F238E27FC236}">
              <a16:creationId xmlns="" xmlns:a16="http://schemas.microsoft.com/office/drawing/2014/main" id="{3EE994CD-C134-4854-A260-EDBD2EDC0F5A}"/>
            </a:ext>
          </a:extLst>
        </xdr:cNvPr>
        <xdr:cNvSpPr/>
      </xdr:nvSpPr>
      <xdr:spPr>
        <a:xfrm>
          <a:off x="14649450" y="1035431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98" name="【保健センター・保健所】&#10;有形固定資産減価償却率該当値テキスト">
          <a:extLst>
            <a:ext uri="{FF2B5EF4-FFF2-40B4-BE49-F238E27FC236}">
              <a16:creationId xmlns="" xmlns:a16="http://schemas.microsoft.com/office/drawing/2014/main" id="{2505C300-AD3B-4350-A026-3A6E1425D654}"/>
            </a:ext>
          </a:extLst>
        </xdr:cNvPr>
        <xdr:cNvSpPr txBox="1"/>
      </xdr:nvSpPr>
      <xdr:spPr>
        <a:xfrm>
          <a:off x="1474216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99" name="楕円 598">
          <a:extLst>
            <a:ext uri="{FF2B5EF4-FFF2-40B4-BE49-F238E27FC236}">
              <a16:creationId xmlns="" xmlns:a16="http://schemas.microsoft.com/office/drawing/2014/main" id="{C62E8AEE-E08B-4734-AE18-51CC9DEBD50C}"/>
            </a:ext>
          </a:extLst>
        </xdr:cNvPr>
        <xdr:cNvSpPr/>
      </xdr:nvSpPr>
      <xdr:spPr>
        <a:xfrm>
          <a:off x="13887450" y="10346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120015</xdr:rowOff>
    </xdr:to>
    <xdr:cxnSp macro="">
      <xdr:nvCxnSpPr>
        <xdr:cNvPr id="600" name="直線コネクタ 599">
          <a:extLst>
            <a:ext uri="{FF2B5EF4-FFF2-40B4-BE49-F238E27FC236}">
              <a16:creationId xmlns="" xmlns:a16="http://schemas.microsoft.com/office/drawing/2014/main" id="{135190AB-B298-4F8D-982A-186BA985165C}"/>
            </a:ext>
          </a:extLst>
        </xdr:cNvPr>
        <xdr:cNvCxnSpPr/>
      </xdr:nvCxnSpPr>
      <xdr:spPr>
        <a:xfrm>
          <a:off x="13942060" y="1040130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01" name="楕円 600">
          <a:extLst>
            <a:ext uri="{FF2B5EF4-FFF2-40B4-BE49-F238E27FC236}">
              <a16:creationId xmlns="" xmlns:a16="http://schemas.microsoft.com/office/drawing/2014/main" id="{9346EEC7-6CA5-4928-9196-1159D1959510}"/>
            </a:ext>
          </a:extLst>
        </xdr:cNvPr>
        <xdr:cNvSpPr/>
      </xdr:nvSpPr>
      <xdr:spPr>
        <a:xfrm>
          <a:off x="130898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602" name="直線コネクタ 601">
          <a:extLst>
            <a:ext uri="{FF2B5EF4-FFF2-40B4-BE49-F238E27FC236}">
              <a16:creationId xmlns="" xmlns:a16="http://schemas.microsoft.com/office/drawing/2014/main" id="{54BFAF26-DB55-4E2E-BA44-E23EA7507E75}"/>
            </a:ext>
          </a:extLst>
        </xdr:cNvPr>
        <xdr:cNvCxnSpPr/>
      </xdr:nvCxnSpPr>
      <xdr:spPr>
        <a:xfrm flipV="1">
          <a:off x="13144500" y="1040130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03" name="楕円 602">
          <a:extLst>
            <a:ext uri="{FF2B5EF4-FFF2-40B4-BE49-F238E27FC236}">
              <a16:creationId xmlns="" xmlns:a16="http://schemas.microsoft.com/office/drawing/2014/main" id="{409CDE0B-F73B-45CF-BE46-E8A1CAB7A0D8}"/>
            </a:ext>
          </a:extLst>
        </xdr:cNvPr>
        <xdr:cNvSpPr/>
      </xdr:nvSpPr>
      <xdr:spPr>
        <a:xfrm>
          <a:off x="12303760" y="104228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152400</xdr:rowOff>
    </xdr:from>
    <xdr:to>
      <xdr:col>76</xdr:col>
      <xdr:colOff>114300</xdr:colOff>
      <xdr:row>61</xdr:row>
      <xdr:rowOff>19050</xdr:rowOff>
    </xdr:to>
    <xdr:cxnSp macro="">
      <xdr:nvCxnSpPr>
        <xdr:cNvPr id="604" name="直線コネクタ 603">
          <a:extLst>
            <a:ext uri="{FF2B5EF4-FFF2-40B4-BE49-F238E27FC236}">
              <a16:creationId xmlns="" xmlns:a16="http://schemas.microsoft.com/office/drawing/2014/main" id="{7785F5B2-FF98-48F2-B274-B4133021CA01}"/>
            </a:ext>
          </a:extLst>
        </xdr:cNvPr>
        <xdr:cNvCxnSpPr/>
      </xdr:nvCxnSpPr>
      <xdr:spPr>
        <a:xfrm flipV="1">
          <a:off x="12346940" y="104394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605" name="n_1aveValue【保健センター・保健所】&#10;有形固定資産減価償却率">
          <a:extLst>
            <a:ext uri="{FF2B5EF4-FFF2-40B4-BE49-F238E27FC236}">
              <a16:creationId xmlns="" xmlns:a16="http://schemas.microsoft.com/office/drawing/2014/main" id="{124D549C-8CFD-4F22-8992-0EEF5A15CFAE}"/>
            </a:ext>
          </a:extLst>
        </xdr:cNvPr>
        <xdr:cNvSpPr txBox="1"/>
      </xdr:nvSpPr>
      <xdr:spPr>
        <a:xfrm>
          <a:off x="1373823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6" name="n_2aveValue【保健センター・保健所】&#10;有形固定資産減価償却率">
          <a:extLst>
            <a:ext uri="{FF2B5EF4-FFF2-40B4-BE49-F238E27FC236}">
              <a16:creationId xmlns="" xmlns:a16="http://schemas.microsoft.com/office/drawing/2014/main" id="{CCDE5039-272F-4902-A1DB-3F1E301840F2}"/>
            </a:ext>
          </a:extLst>
        </xdr:cNvPr>
        <xdr:cNvSpPr txBox="1"/>
      </xdr:nvSpPr>
      <xdr:spPr>
        <a:xfrm>
          <a:off x="1295718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 xmlns:a16="http://schemas.microsoft.com/office/drawing/2014/main" id="{197AD85F-2597-4777-8D30-3D74CEB0B4FA}"/>
            </a:ext>
          </a:extLst>
        </xdr:cNvPr>
        <xdr:cNvSpPr txBox="1"/>
      </xdr:nvSpPr>
      <xdr:spPr>
        <a:xfrm>
          <a:off x="1217105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08" name="n_1mainValue【保健センター・保健所】&#10;有形固定資産減価償却率">
          <a:extLst>
            <a:ext uri="{FF2B5EF4-FFF2-40B4-BE49-F238E27FC236}">
              <a16:creationId xmlns="" xmlns:a16="http://schemas.microsoft.com/office/drawing/2014/main" id="{1B76B0C3-91EF-49B9-8A5B-3C4E413A33FA}"/>
            </a:ext>
          </a:extLst>
        </xdr:cNvPr>
        <xdr:cNvSpPr txBox="1"/>
      </xdr:nvSpPr>
      <xdr:spPr>
        <a:xfrm>
          <a:off x="1373823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09" name="n_2mainValue【保健センター・保健所】&#10;有形固定資産減価償却率">
          <a:extLst>
            <a:ext uri="{FF2B5EF4-FFF2-40B4-BE49-F238E27FC236}">
              <a16:creationId xmlns="" xmlns:a16="http://schemas.microsoft.com/office/drawing/2014/main" id="{41CAEAF1-BD79-47AE-A90C-3AA131F0BCDB}"/>
            </a:ext>
          </a:extLst>
        </xdr:cNvPr>
        <xdr:cNvSpPr txBox="1"/>
      </xdr:nvSpPr>
      <xdr:spPr>
        <a:xfrm>
          <a:off x="1295718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10" name="n_3mainValue【保健センター・保健所】&#10;有形固定資産減価償却率">
          <a:extLst>
            <a:ext uri="{FF2B5EF4-FFF2-40B4-BE49-F238E27FC236}">
              <a16:creationId xmlns="" xmlns:a16="http://schemas.microsoft.com/office/drawing/2014/main" id="{B5C4A2C8-BFFC-4930-B9AF-9EBBEB063722}"/>
            </a:ext>
          </a:extLst>
        </xdr:cNvPr>
        <xdr:cNvSpPr txBox="1"/>
      </xdr:nvSpPr>
      <xdr:spPr>
        <a:xfrm>
          <a:off x="1217105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 xmlns:a16="http://schemas.microsoft.com/office/drawing/2014/main" id="{82F5D82B-F60F-4152-BC73-B497196406E8}"/>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 xmlns:a16="http://schemas.microsoft.com/office/drawing/2014/main" id="{624C93D5-6B56-4970-85EB-FA3DEA0897F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 xmlns:a16="http://schemas.microsoft.com/office/drawing/2014/main" id="{6A81E73B-97AA-4258-8851-E154277E9F4C}"/>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 xmlns:a16="http://schemas.microsoft.com/office/drawing/2014/main" id="{39047E73-423F-4FE0-81A7-036F0A7D963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 xmlns:a16="http://schemas.microsoft.com/office/drawing/2014/main" id="{5C1A072A-22EB-4D50-A197-DD469CA546B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 xmlns:a16="http://schemas.microsoft.com/office/drawing/2014/main" id="{4614B96D-B320-4EFB-873F-8FAB1C879618}"/>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 xmlns:a16="http://schemas.microsoft.com/office/drawing/2014/main" id="{5157E654-C4FA-4BE4-A8D2-2230189C0B79}"/>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 xmlns:a16="http://schemas.microsoft.com/office/drawing/2014/main" id="{03DDDB25-96FE-42D0-AC5E-A721860F2864}"/>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 xmlns:a16="http://schemas.microsoft.com/office/drawing/2014/main" id="{0CA5A267-549F-4A92-B737-5235568D5A62}"/>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 xmlns:a16="http://schemas.microsoft.com/office/drawing/2014/main" id="{12B6512B-B292-4B27-BCBA-DA2EB7B3BDD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 xmlns:a16="http://schemas.microsoft.com/office/drawing/2014/main" id="{35A9D2EA-5FDC-4A97-BC27-808A3B98CB53}"/>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 xmlns:a16="http://schemas.microsoft.com/office/drawing/2014/main" id="{FBE06F01-B0ED-4D60-9485-BF2C9A4E533A}"/>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 xmlns:a16="http://schemas.microsoft.com/office/drawing/2014/main" id="{8636BAB6-6A8D-4E00-A9B4-A17E443660AA}"/>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 xmlns:a16="http://schemas.microsoft.com/office/drawing/2014/main" id="{FB1C6D5A-76E1-4040-BA77-57823D41A340}"/>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 xmlns:a16="http://schemas.microsoft.com/office/drawing/2014/main" id="{4CC49E58-BE04-4ED1-AD85-4CA0012D0FDF}"/>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 xmlns:a16="http://schemas.microsoft.com/office/drawing/2014/main" id="{1279A648-0604-4C12-A2AC-0659A5826290}"/>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 xmlns:a16="http://schemas.microsoft.com/office/drawing/2014/main" id="{BA7FC6BE-EA8E-487F-8231-10E75E9A95BD}"/>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 xmlns:a16="http://schemas.microsoft.com/office/drawing/2014/main" id="{5A6F9226-C2A6-4E59-ADE3-C4BF022EB655}"/>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 xmlns:a16="http://schemas.microsoft.com/office/drawing/2014/main" id="{2C64ECAA-D362-4A0A-8887-7EE55ECBB30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 xmlns:a16="http://schemas.microsoft.com/office/drawing/2014/main" id="{64659328-DAD5-4318-8FD6-268C39801A0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 xmlns:a16="http://schemas.microsoft.com/office/drawing/2014/main" id="{21E8C8FF-CD00-47E9-A9A0-0A731670AA1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 xmlns:a16="http://schemas.microsoft.com/office/drawing/2014/main" id="{7321A16C-200C-48B2-BBE6-B9E6486BE360}"/>
            </a:ext>
          </a:extLst>
        </xdr:cNvPr>
        <xdr:cNvCxnSpPr/>
      </xdr:nvCxnSpPr>
      <xdr:spPr>
        <a:xfrm flipV="1">
          <a:off x="19947254" y="971550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 xmlns:a16="http://schemas.microsoft.com/office/drawing/2014/main" id="{265ED7A3-AEE3-458D-9AB2-56D5774B2D95}"/>
            </a:ext>
          </a:extLst>
        </xdr:cNvPr>
        <xdr:cNvSpPr txBox="1"/>
      </xdr:nvSpPr>
      <xdr:spPr>
        <a:xfrm>
          <a:off x="1998599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 xmlns:a16="http://schemas.microsoft.com/office/drawing/2014/main" id="{311FB544-C916-4675-8D81-4169D61219D0}"/>
            </a:ext>
          </a:extLst>
        </xdr:cNvPr>
        <xdr:cNvCxnSpPr/>
      </xdr:nvCxnSpPr>
      <xdr:spPr>
        <a:xfrm>
          <a:off x="19885660" y="10930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 xmlns:a16="http://schemas.microsoft.com/office/drawing/2014/main" id="{6B2F5BB4-F122-4627-800F-63DF1AC70335}"/>
            </a:ext>
          </a:extLst>
        </xdr:cNvPr>
        <xdr:cNvSpPr txBox="1"/>
      </xdr:nvSpPr>
      <xdr:spPr>
        <a:xfrm>
          <a:off x="19985990" y="948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 xmlns:a16="http://schemas.microsoft.com/office/drawing/2014/main" id="{6491FA5B-964A-49F7-939C-420AB1E5FF84}"/>
            </a:ext>
          </a:extLst>
        </xdr:cNvPr>
        <xdr:cNvCxnSpPr/>
      </xdr:nvCxnSpPr>
      <xdr:spPr>
        <a:xfrm>
          <a:off x="19885660" y="9715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37" name="【保健センター・保健所】&#10;一人当たり面積平均値テキスト">
          <a:extLst>
            <a:ext uri="{FF2B5EF4-FFF2-40B4-BE49-F238E27FC236}">
              <a16:creationId xmlns="" xmlns:a16="http://schemas.microsoft.com/office/drawing/2014/main" id="{AE504241-F10A-43C7-906F-BD2BBB4261E7}"/>
            </a:ext>
          </a:extLst>
        </xdr:cNvPr>
        <xdr:cNvSpPr txBox="1"/>
      </xdr:nvSpPr>
      <xdr:spPr>
        <a:xfrm>
          <a:off x="19985990" y="1041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 xmlns:a16="http://schemas.microsoft.com/office/drawing/2014/main" id="{38A33A1A-7024-456B-8DEE-2184767A2188}"/>
            </a:ext>
          </a:extLst>
        </xdr:cNvPr>
        <xdr:cNvSpPr/>
      </xdr:nvSpPr>
      <xdr:spPr>
        <a:xfrm>
          <a:off x="19904710" y="104419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 xmlns:a16="http://schemas.microsoft.com/office/drawing/2014/main" id="{E161668C-F76E-4D96-88B4-14113C00312F}"/>
            </a:ext>
          </a:extLst>
        </xdr:cNvPr>
        <xdr:cNvSpPr/>
      </xdr:nvSpPr>
      <xdr:spPr>
        <a:xfrm>
          <a:off x="19161760" y="1042289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 xmlns:a16="http://schemas.microsoft.com/office/drawing/2014/main" id="{71B049EF-247A-48C4-BE9E-04489C397845}"/>
            </a:ext>
          </a:extLst>
        </xdr:cNvPr>
        <xdr:cNvSpPr/>
      </xdr:nvSpPr>
      <xdr:spPr>
        <a:xfrm>
          <a:off x="18345150" y="1046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 xmlns:a16="http://schemas.microsoft.com/office/drawing/2014/main" id="{214E1E77-C1C3-4211-B6F0-0F8A8AACA55D}"/>
            </a:ext>
          </a:extLst>
        </xdr:cNvPr>
        <xdr:cNvSpPr/>
      </xdr:nvSpPr>
      <xdr:spPr>
        <a:xfrm>
          <a:off x="17547590" y="105143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7B5F93B9-A80B-420B-B548-E80111456BB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53F3090D-DE19-45DF-81B0-47A98F974EC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4DD0FB83-6224-427B-9412-2BE824FC919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7B97CA98-25BF-4902-B4FA-7A0837F5FF34}"/>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 xmlns:a16="http://schemas.microsoft.com/office/drawing/2014/main" id="{A49F6C0A-0D45-4197-9428-6276DA51D01D}"/>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647" name="楕円 646">
          <a:extLst>
            <a:ext uri="{FF2B5EF4-FFF2-40B4-BE49-F238E27FC236}">
              <a16:creationId xmlns="" xmlns:a16="http://schemas.microsoft.com/office/drawing/2014/main" id="{487F4772-0BA9-4F89-9390-89388494EAE2}"/>
            </a:ext>
          </a:extLst>
        </xdr:cNvPr>
        <xdr:cNvSpPr/>
      </xdr:nvSpPr>
      <xdr:spPr>
        <a:xfrm>
          <a:off x="19904710" y="1017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648" name="【保健センター・保健所】&#10;一人当たり面積該当値テキスト">
          <a:extLst>
            <a:ext uri="{FF2B5EF4-FFF2-40B4-BE49-F238E27FC236}">
              <a16:creationId xmlns="" xmlns:a16="http://schemas.microsoft.com/office/drawing/2014/main" id="{89F1F519-8D78-4066-87E9-00E410A3CE26}"/>
            </a:ext>
          </a:extLst>
        </xdr:cNvPr>
        <xdr:cNvSpPr txBox="1"/>
      </xdr:nvSpPr>
      <xdr:spPr>
        <a:xfrm>
          <a:off x="1998599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649" name="楕円 648">
          <a:extLst>
            <a:ext uri="{FF2B5EF4-FFF2-40B4-BE49-F238E27FC236}">
              <a16:creationId xmlns="" xmlns:a16="http://schemas.microsoft.com/office/drawing/2014/main" id="{F4DCC8B0-F966-4D14-ACD0-6133697F4075}"/>
            </a:ext>
          </a:extLst>
        </xdr:cNvPr>
        <xdr:cNvSpPr/>
      </xdr:nvSpPr>
      <xdr:spPr>
        <a:xfrm>
          <a:off x="19161760" y="10209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148590</xdr:rowOff>
    </xdr:to>
    <xdr:cxnSp macro="">
      <xdr:nvCxnSpPr>
        <xdr:cNvPr id="650" name="直線コネクタ 649">
          <a:extLst>
            <a:ext uri="{FF2B5EF4-FFF2-40B4-BE49-F238E27FC236}">
              <a16:creationId xmlns="" xmlns:a16="http://schemas.microsoft.com/office/drawing/2014/main" id="{EE02FB9E-9278-4247-B726-BCDF5878476F}"/>
            </a:ext>
          </a:extLst>
        </xdr:cNvPr>
        <xdr:cNvCxnSpPr/>
      </xdr:nvCxnSpPr>
      <xdr:spPr>
        <a:xfrm flipV="1">
          <a:off x="19204940" y="1021651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97790</xdr:rowOff>
    </xdr:from>
    <xdr:to>
      <xdr:col>107</xdr:col>
      <xdr:colOff>101600</xdr:colOff>
      <xdr:row>60</xdr:row>
      <xdr:rowOff>27940</xdr:rowOff>
    </xdr:to>
    <xdr:sp macro="" textlink="">
      <xdr:nvSpPr>
        <xdr:cNvPr id="651" name="楕円 650">
          <a:extLst>
            <a:ext uri="{FF2B5EF4-FFF2-40B4-BE49-F238E27FC236}">
              <a16:creationId xmlns="" xmlns:a16="http://schemas.microsoft.com/office/drawing/2014/main" id="{0AFABDB6-A8F0-4529-9E6E-830C6B034247}"/>
            </a:ext>
          </a:extLst>
        </xdr:cNvPr>
        <xdr:cNvSpPr/>
      </xdr:nvSpPr>
      <xdr:spPr>
        <a:xfrm>
          <a:off x="18345150" y="102095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59</xdr:row>
      <xdr:rowOff>148590</xdr:rowOff>
    </xdr:to>
    <xdr:cxnSp macro="">
      <xdr:nvCxnSpPr>
        <xdr:cNvPr id="652" name="直線コネクタ 651">
          <a:extLst>
            <a:ext uri="{FF2B5EF4-FFF2-40B4-BE49-F238E27FC236}">
              <a16:creationId xmlns="" xmlns:a16="http://schemas.microsoft.com/office/drawing/2014/main" id="{E2AC2F76-4E89-4528-8A4D-C145C4BA38E5}"/>
            </a:ext>
          </a:extLst>
        </xdr:cNvPr>
        <xdr:cNvCxnSpPr/>
      </xdr:nvCxnSpPr>
      <xdr:spPr>
        <a:xfrm>
          <a:off x="18399760" y="102641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53" name="楕円 652">
          <a:extLst>
            <a:ext uri="{FF2B5EF4-FFF2-40B4-BE49-F238E27FC236}">
              <a16:creationId xmlns="" xmlns:a16="http://schemas.microsoft.com/office/drawing/2014/main" id="{0A0B1F0B-6ABA-4619-A4B7-3BA9482E4D9E}"/>
            </a:ext>
          </a:extLst>
        </xdr:cNvPr>
        <xdr:cNvSpPr/>
      </xdr:nvSpPr>
      <xdr:spPr>
        <a:xfrm>
          <a:off x="17547590" y="102095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148590</xdr:rowOff>
    </xdr:from>
    <xdr:to>
      <xdr:col>107</xdr:col>
      <xdr:colOff>50800</xdr:colOff>
      <xdr:row>59</xdr:row>
      <xdr:rowOff>148590</xdr:rowOff>
    </xdr:to>
    <xdr:cxnSp macro="">
      <xdr:nvCxnSpPr>
        <xdr:cNvPr id="654" name="直線コネクタ 653">
          <a:extLst>
            <a:ext uri="{FF2B5EF4-FFF2-40B4-BE49-F238E27FC236}">
              <a16:creationId xmlns="" xmlns:a16="http://schemas.microsoft.com/office/drawing/2014/main" id="{6C02490C-7E6B-434B-9C2A-13AC3B98BFE5}"/>
            </a:ext>
          </a:extLst>
        </xdr:cNvPr>
        <xdr:cNvCxnSpPr/>
      </xdr:nvCxnSpPr>
      <xdr:spPr>
        <a:xfrm>
          <a:off x="17602200" y="102641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55" name="n_1aveValue【保健センター・保健所】&#10;一人当たり面積">
          <a:extLst>
            <a:ext uri="{FF2B5EF4-FFF2-40B4-BE49-F238E27FC236}">
              <a16:creationId xmlns="" xmlns:a16="http://schemas.microsoft.com/office/drawing/2014/main" id="{DDB2A4B0-9824-491A-AF14-92F12FC4C85E}"/>
            </a:ext>
          </a:extLst>
        </xdr:cNvPr>
        <xdr:cNvSpPr txBox="1"/>
      </xdr:nvSpPr>
      <xdr:spPr>
        <a:xfrm>
          <a:off x="18982132"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6" name="n_2aveValue【保健センター・保健所】&#10;一人当たり面積">
          <a:extLst>
            <a:ext uri="{FF2B5EF4-FFF2-40B4-BE49-F238E27FC236}">
              <a16:creationId xmlns="" xmlns:a16="http://schemas.microsoft.com/office/drawing/2014/main" id="{7A564B61-E34F-4999-AB7E-F6CE244062AE}"/>
            </a:ext>
          </a:extLst>
        </xdr:cNvPr>
        <xdr:cNvSpPr txBox="1"/>
      </xdr:nvSpPr>
      <xdr:spPr>
        <a:xfrm>
          <a:off x="18182032"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144797</xdr:rowOff>
    </xdr:from>
    <xdr:ext cx="469744" cy="259045"/>
    <xdr:sp macro="" textlink="">
      <xdr:nvSpPr>
        <xdr:cNvPr id="657" name="n_3aveValue【保健センター・保健所】&#10;一人当たり面積">
          <a:extLst>
            <a:ext uri="{FF2B5EF4-FFF2-40B4-BE49-F238E27FC236}">
              <a16:creationId xmlns="" xmlns:a16="http://schemas.microsoft.com/office/drawing/2014/main" id="{6F809A50-B17F-4B57-B056-D1FA2DD87ABB}"/>
            </a:ext>
          </a:extLst>
        </xdr:cNvPr>
        <xdr:cNvSpPr txBox="1"/>
      </xdr:nvSpPr>
      <xdr:spPr>
        <a:xfrm>
          <a:off x="17384472"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658" name="n_1mainValue【保健センター・保健所】&#10;一人当たり面積">
          <a:extLst>
            <a:ext uri="{FF2B5EF4-FFF2-40B4-BE49-F238E27FC236}">
              <a16:creationId xmlns="" xmlns:a16="http://schemas.microsoft.com/office/drawing/2014/main" id="{18165170-2E0F-483A-BFBA-ED2F7B844675}"/>
            </a:ext>
          </a:extLst>
        </xdr:cNvPr>
        <xdr:cNvSpPr txBox="1"/>
      </xdr:nvSpPr>
      <xdr:spPr>
        <a:xfrm>
          <a:off x="18982132"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44467</xdr:rowOff>
    </xdr:from>
    <xdr:ext cx="469744" cy="259045"/>
    <xdr:sp macro="" textlink="">
      <xdr:nvSpPr>
        <xdr:cNvPr id="659" name="n_2mainValue【保健センター・保健所】&#10;一人当たり面積">
          <a:extLst>
            <a:ext uri="{FF2B5EF4-FFF2-40B4-BE49-F238E27FC236}">
              <a16:creationId xmlns="" xmlns:a16="http://schemas.microsoft.com/office/drawing/2014/main" id="{B4F706D5-9C1B-43EA-82B2-9648161AAECC}"/>
            </a:ext>
          </a:extLst>
        </xdr:cNvPr>
        <xdr:cNvSpPr txBox="1"/>
      </xdr:nvSpPr>
      <xdr:spPr>
        <a:xfrm>
          <a:off x="18182032"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660" name="n_3mainValue【保健センター・保健所】&#10;一人当たり面積">
          <a:extLst>
            <a:ext uri="{FF2B5EF4-FFF2-40B4-BE49-F238E27FC236}">
              <a16:creationId xmlns="" xmlns:a16="http://schemas.microsoft.com/office/drawing/2014/main" id="{69EB0479-18CF-4F9B-94AD-48E31D28AC3F}"/>
            </a:ext>
          </a:extLst>
        </xdr:cNvPr>
        <xdr:cNvSpPr txBox="1"/>
      </xdr:nvSpPr>
      <xdr:spPr>
        <a:xfrm>
          <a:off x="17384472"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 xmlns:a16="http://schemas.microsoft.com/office/drawing/2014/main" id="{1A8FCB49-8968-4058-A55F-0B7EA3794880}"/>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 xmlns:a16="http://schemas.microsoft.com/office/drawing/2014/main" id="{F6C3F7A8-07A8-4607-877A-53B4A130C451}"/>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 xmlns:a16="http://schemas.microsoft.com/office/drawing/2014/main" id="{73A681DE-BB1F-4A18-86BA-830B1F856CD6}"/>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 xmlns:a16="http://schemas.microsoft.com/office/drawing/2014/main" id="{8B365212-5DA4-42D4-A31C-1B3B12F9BB3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 xmlns:a16="http://schemas.microsoft.com/office/drawing/2014/main" id="{630C8237-332D-4360-A281-B3200E67148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 xmlns:a16="http://schemas.microsoft.com/office/drawing/2014/main" id="{B30C46AC-14E0-40DF-A5D0-059A6FC1C394}"/>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 xmlns:a16="http://schemas.microsoft.com/office/drawing/2014/main" id="{B9C102AD-30E5-487D-87F2-6F86E2E5E4B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 xmlns:a16="http://schemas.microsoft.com/office/drawing/2014/main" id="{9F9DD34E-BF45-46D6-AC17-C29765B9B89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 xmlns:a16="http://schemas.microsoft.com/office/drawing/2014/main" id="{12D7B3D6-9DE7-42F6-86AA-29780B90175D}"/>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 xmlns:a16="http://schemas.microsoft.com/office/drawing/2014/main" id="{1CB27D15-0950-476D-803C-A7B66D7C4EC0}"/>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 xmlns:a16="http://schemas.microsoft.com/office/drawing/2014/main" id="{3FD5CA33-6E83-4CD8-933A-059AC8349754}"/>
            </a:ext>
          </a:extLst>
        </xdr:cNvPr>
        <xdr:cNvSpPr txBox="1"/>
      </xdr:nvSpPr>
      <xdr:spPr>
        <a:xfrm>
          <a:off x="10905006" y="15099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 xmlns:a16="http://schemas.microsoft.com/office/drawing/2014/main" id="{28902141-723B-48EA-B093-7DB89341E517}"/>
            </a:ext>
          </a:extLst>
        </xdr:cNvPr>
        <xdr:cNvCxnSpPr/>
      </xdr:nvCxnSpPr>
      <xdr:spPr>
        <a:xfrm>
          <a:off x="1120394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 xmlns:a16="http://schemas.microsoft.com/office/drawing/2014/main" id="{1E33BABC-BC17-473D-8C72-80027DF1C699}"/>
            </a:ext>
          </a:extLst>
        </xdr:cNvPr>
        <xdr:cNvSpPr txBox="1"/>
      </xdr:nvSpPr>
      <xdr:spPr>
        <a:xfrm>
          <a:off x="10842791" y="146386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 xmlns:a16="http://schemas.microsoft.com/office/drawing/2014/main" id="{9152BC16-E792-4C98-AC7F-6CA22B31BDDC}"/>
            </a:ext>
          </a:extLst>
        </xdr:cNvPr>
        <xdr:cNvCxnSpPr/>
      </xdr:nvCxnSpPr>
      <xdr:spPr>
        <a:xfrm>
          <a:off x="1120394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 xmlns:a16="http://schemas.microsoft.com/office/drawing/2014/main" id="{6ED43133-E07D-47F9-A70E-88D561DAAB95}"/>
            </a:ext>
          </a:extLst>
        </xdr:cNvPr>
        <xdr:cNvSpPr txBox="1"/>
      </xdr:nvSpPr>
      <xdr:spPr>
        <a:xfrm>
          <a:off x="1084279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 xmlns:a16="http://schemas.microsoft.com/office/drawing/2014/main" id="{AC108C67-0D40-460E-ACE0-3E118331A0DE}"/>
            </a:ext>
          </a:extLst>
        </xdr:cNvPr>
        <xdr:cNvCxnSpPr/>
      </xdr:nvCxnSpPr>
      <xdr:spPr>
        <a:xfrm>
          <a:off x="1120394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 xmlns:a16="http://schemas.microsoft.com/office/drawing/2014/main" id="{F3A64261-1FCF-4EF2-9AFB-BE6AA1E96420}"/>
            </a:ext>
          </a:extLst>
        </xdr:cNvPr>
        <xdr:cNvSpPr txBox="1"/>
      </xdr:nvSpPr>
      <xdr:spPr>
        <a:xfrm>
          <a:off x="1084279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 xmlns:a16="http://schemas.microsoft.com/office/drawing/2014/main" id="{A15094DA-C302-434E-991A-621262D8DA57}"/>
            </a:ext>
          </a:extLst>
        </xdr:cNvPr>
        <xdr:cNvCxnSpPr/>
      </xdr:nvCxnSpPr>
      <xdr:spPr>
        <a:xfrm>
          <a:off x="1120394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 xmlns:a16="http://schemas.microsoft.com/office/drawing/2014/main" id="{057AA008-199F-4DD1-980D-33F319E799FF}"/>
            </a:ext>
          </a:extLst>
        </xdr:cNvPr>
        <xdr:cNvSpPr txBox="1"/>
      </xdr:nvSpPr>
      <xdr:spPr>
        <a:xfrm>
          <a:off x="1084279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 xmlns:a16="http://schemas.microsoft.com/office/drawing/2014/main" id="{20F8EC86-20A1-44A6-BF6A-9D34338AA034}"/>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 xmlns:a16="http://schemas.microsoft.com/office/drawing/2014/main" id="{9ADC989B-D08E-4BB7-B435-697BFDB7DCFB}"/>
            </a:ext>
          </a:extLst>
        </xdr:cNvPr>
        <xdr:cNvSpPr txBox="1"/>
      </xdr:nvSpPr>
      <xdr:spPr>
        <a:xfrm>
          <a:off x="1080153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 xmlns:a16="http://schemas.microsoft.com/office/drawing/2014/main" id="{580BC89C-2A64-4F0D-8042-B2BB07AE15A2}"/>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 xmlns:a16="http://schemas.microsoft.com/office/drawing/2014/main" id="{54BB067C-5F19-459D-BCB3-C49540D2DFF1}"/>
            </a:ext>
          </a:extLst>
        </xdr:cNvPr>
        <xdr:cNvCxnSpPr/>
      </xdr:nvCxnSpPr>
      <xdr:spPr>
        <a:xfrm flipV="1">
          <a:off x="14703424" y="13308710"/>
          <a:ext cx="0" cy="127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 xmlns:a16="http://schemas.microsoft.com/office/drawing/2014/main" id="{F03C74D3-148D-4E1D-8B2D-D03A1E23A81F}"/>
            </a:ext>
          </a:extLst>
        </xdr:cNvPr>
        <xdr:cNvSpPr txBox="1"/>
      </xdr:nvSpPr>
      <xdr:spPr>
        <a:xfrm>
          <a:off x="14742160" y="1458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 xmlns:a16="http://schemas.microsoft.com/office/drawing/2014/main" id="{9857C4BF-1798-4B3C-B6FB-A295D818AFB5}"/>
            </a:ext>
          </a:extLst>
        </xdr:cNvPr>
        <xdr:cNvCxnSpPr/>
      </xdr:nvCxnSpPr>
      <xdr:spPr>
        <a:xfrm>
          <a:off x="14611350" y="14578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 xmlns:a16="http://schemas.microsoft.com/office/drawing/2014/main" id="{9F085460-5D81-4AE9-9526-541CAD29C7D2}"/>
            </a:ext>
          </a:extLst>
        </xdr:cNvPr>
        <xdr:cNvSpPr txBox="1"/>
      </xdr:nvSpPr>
      <xdr:spPr>
        <a:xfrm>
          <a:off x="14742160" y="13089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 xmlns:a16="http://schemas.microsoft.com/office/drawing/2014/main" id="{F14343DC-141D-496B-A02F-802F91F3264D}"/>
            </a:ext>
          </a:extLst>
        </xdr:cNvPr>
        <xdr:cNvCxnSpPr/>
      </xdr:nvCxnSpPr>
      <xdr:spPr>
        <a:xfrm>
          <a:off x="14611350" y="13308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a:extLst>
            <a:ext uri="{FF2B5EF4-FFF2-40B4-BE49-F238E27FC236}">
              <a16:creationId xmlns="" xmlns:a16="http://schemas.microsoft.com/office/drawing/2014/main" id="{88D4A066-9105-43F5-A38B-34D7D8A406EC}"/>
            </a:ext>
          </a:extLst>
        </xdr:cNvPr>
        <xdr:cNvSpPr txBox="1"/>
      </xdr:nvSpPr>
      <xdr:spPr>
        <a:xfrm>
          <a:off x="1474216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 xmlns:a16="http://schemas.microsoft.com/office/drawing/2014/main" id="{BABCC1E0-B39A-4A3C-AE5B-FB6D00A8C68A}"/>
            </a:ext>
          </a:extLst>
        </xdr:cNvPr>
        <xdr:cNvSpPr/>
      </xdr:nvSpPr>
      <xdr:spPr>
        <a:xfrm>
          <a:off x="14649450" y="138137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 xmlns:a16="http://schemas.microsoft.com/office/drawing/2014/main" id="{86EE953A-C093-4768-A457-224D0587B07C}"/>
            </a:ext>
          </a:extLst>
        </xdr:cNvPr>
        <xdr:cNvSpPr/>
      </xdr:nvSpPr>
      <xdr:spPr>
        <a:xfrm>
          <a:off x="13887450" y="138480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 xmlns:a16="http://schemas.microsoft.com/office/drawing/2014/main" id="{1D0F975F-4341-420F-92FE-839886F704B3}"/>
            </a:ext>
          </a:extLst>
        </xdr:cNvPr>
        <xdr:cNvSpPr/>
      </xdr:nvSpPr>
      <xdr:spPr>
        <a:xfrm>
          <a:off x="13089890" y="1388122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 xmlns:a16="http://schemas.microsoft.com/office/drawing/2014/main" id="{14E3C294-C19E-412D-862B-75D6D2780B17}"/>
            </a:ext>
          </a:extLst>
        </xdr:cNvPr>
        <xdr:cNvSpPr/>
      </xdr:nvSpPr>
      <xdr:spPr>
        <a:xfrm>
          <a:off x="12303760" y="1388770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 xmlns:a16="http://schemas.microsoft.com/office/drawing/2014/main" id="{06669899-5345-40F0-8202-9578AFD8808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 xmlns:a16="http://schemas.microsoft.com/office/drawing/2014/main" id="{95F45F32-1FD7-4783-B219-EF95E518D135}"/>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 xmlns:a16="http://schemas.microsoft.com/office/drawing/2014/main" id="{0F90BF84-ACCC-467F-82FE-76F98E5430A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 xmlns:a16="http://schemas.microsoft.com/office/drawing/2014/main" id="{765D512E-8051-4E15-948D-DF992E14ED99}"/>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 xmlns:a16="http://schemas.microsoft.com/office/drawing/2014/main" id="{86AEBC4C-9421-4127-B053-3467C17E0B6D}"/>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76454</xdr:rowOff>
    </xdr:from>
    <xdr:to>
      <xdr:col>85</xdr:col>
      <xdr:colOff>177800</xdr:colOff>
      <xdr:row>84</xdr:row>
      <xdr:rowOff>6604</xdr:rowOff>
    </xdr:to>
    <xdr:sp macro="" textlink="">
      <xdr:nvSpPr>
        <xdr:cNvPr id="698" name="楕円 697">
          <a:extLst>
            <a:ext uri="{FF2B5EF4-FFF2-40B4-BE49-F238E27FC236}">
              <a16:creationId xmlns="" xmlns:a16="http://schemas.microsoft.com/office/drawing/2014/main" id="{19799687-F1AF-4709-AF52-B3E3CCE6C77C}"/>
            </a:ext>
          </a:extLst>
        </xdr:cNvPr>
        <xdr:cNvSpPr/>
      </xdr:nvSpPr>
      <xdr:spPr>
        <a:xfrm>
          <a:off x="14649450" y="143068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54881</xdr:rowOff>
    </xdr:from>
    <xdr:ext cx="405111" cy="259045"/>
    <xdr:sp macro="" textlink="">
      <xdr:nvSpPr>
        <xdr:cNvPr id="699" name="【消防施設】&#10;有形固定資産減価償却率該当値テキスト">
          <a:extLst>
            <a:ext uri="{FF2B5EF4-FFF2-40B4-BE49-F238E27FC236}">
              <a16:creationId xmlns="" xmlns:a16="http://schemas.microsoft.com/office/drawing/2014/main" id="{4F06348E-FDF7-4E81-AA12-AA94ADEAA913}"/>
            </a:ext>
          </a:extLst>
        </xdr:cNvPr>
        <xdr:cNvSpPr txBox="1"/>
      </xdr:nvSpPr>
      <xdr:spPr>
        <a:xfrm>
          <a:off x="14742160" y="142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110744</xdr:rowOff>
    </xdr:from>
    <xdr:to>
      <xdr:col>81</xdr:col>
      <xdr:colOff>101600</xdr:colOff>
      <xdr:row>84</xdr:row>
      <xdr:rowOff>40894</xdr:rowOff>
    </xdr:to>
    <xdr:sp macro="" textlink="">
      <xdr:nvSpPr>
        <xdr:cNvPr id="700" name="楕円 699">
          <a:extLst>
            <a:ext uri="{FF2B5EF4-FFF2-40B4-BE49-F238E27FC236}">
              <a16:creationId xmlns="" xmlns:a16="http://schemas.microsoft.com/office/drawing/2014/main" id="{0BA6C2DE-95BB-4D9A-9EAA-96461DD11118}"/>
            </a:ext>
          </a:extLst>
        </xdr:cNvPr>
        <xdr:cNvSpPr/>
      </xdr:nvSpPr>
      <xdr:spPr>
        <a:xfrm>
          <a:off x="13887450" y="143410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127254</xdr:rowOff>
    </xdr:from>
    <xdr:to>
      <xdr:col>85</xdr:col>
      <xdr:colOff>127000</xdr:colOff>
      <xdr:row>83</xdr:row>
      <xdr:rowOff>161544</xdr:rowOff>
    </xdr:to>
    <xdr:cxnSp macro="">
      <xdr:nvCxnSpPr>
        <xdr:cNvPr id="701" name="直線コネクタ 700">
          <a:extLst>
            <a:ext uri="{FF2B5EF4-FFF2-40B4-BE49-F238E27FC236}">
              <a16:creationId xmlns="" xmlns:a16="http://schemas.microsoft.com/office/drawing/2014/main" id="{CDE923B3-6E28-42AC-BF81-78E6CB016901}"/>
            </a:ext>
          </a:extLst>
        </xdr:cNvPr>
        <xdr:cNvCxnSpPr/>
      </xdr:nvCxnSpPr>
      <xdr:spPr>
        <a:xfrm flipV="1">
          <a:off x="13942060" y="1436141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129032</xdr:rowOff>
    </xdr:from>
    <xdr:to>
      <xdr:col>76</xdr:col>
      <xdr:colOff>165100</xdr:colOff>
      <xdr:row>84</xdr:row>
      <xdr:rowOff>59182</xdr:rowOff>
    </xdr:to>
    <xdr:sp macro="" textlink="">
      <xdr:nvSpPr>
        <xdr:cNvPr id="702" name="楕円 701">
          <a:extLst>
            <a:ext uri="{FF2B5EF4-FFF2-40B4-BE49-F238E27FC236}">
              <a16:creationId xmlns="" xmlns:a16="http://schemas.microsoft.com/office/drawing/2014/main" id="{42E185D4-3C17-44BB-BB04-CB1A9713B8FA}"/>
            </a:ext>
          </a:extLst>
        </xdr:cNvPr>
        <xdr:cNvSpPr/>
      </xdr:nvSpPr>
      <xdr:spPr>
        <a:xfrm>
          <a:off x="13089890" y="14363192"/>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161544</xdr:rowOff>
    </xdr:from>
    <xdr:to>
      <xdr:col>81</xdr:col>
      <xdr:colOff>50800</xdr:colOff>
      <xdr:row>84</xdr:row>
      <xdr:rowOff>8382</xdr:rowOff>
    </xdr:to>
    <xdr:cxnSp macro="">
      <xdr:nvCxnSpPr>
        <xdr:cNvPr id="703" name="直線コネクタ 702">
          <a:extLst>
            <a:ext uri="{FF2B5EF4-FFF2-40B4-BE49-F238E27FC236}">
              <a16:creationId xmlns="" xmlns:a16="http://schemas.microsoft.com/office/drawing/2014/main" id="{0832CFB9-B899-4631-9779-4FEBC1E82ED9}"/>
            </a:ext>
          </a:extLst>
        </xdr:cNvPr>
        <xdr:cNvCxnSpPr/>
      </xdr:nvCxnSpPr>
      <xdr:spPr>
        <a:xfrm flipV="1">
          <a:off x="13144500" y="14393799"/>
          <a:ext cx="7975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106172</xdr:rowOff>
    </xdr:from>
    <xdr:to>
      <xdr:col>72</xdr:col>
      <xdr:colOff>38100</xdr:colOff>
      <xdr:row>84</xdr:row>
      <xdr:rowOff>36322</xdr:rowOff>
    </xdr:to>
    <xdr:sp macro="" textlink="">
      <xdr:nvSpPr>
        <xdr:cNvPr id="704" name="楕円 703">
          <a:extLst>
            <a:ext uri="{FF2B5EF4-FFF2-40B4-BE49-F238E27FC236}">
              <a16:creationId xmlns="" xmlns:a16="http://schemas.microsoft.com/office/drawing/2014/main" id="{69816B80-2665-4223-9466-D2D021513DEF}"/>
            </a:ext>
          </a:extLst>
        </xdr:cNvPr>
        <xdr:cNvSpPr/>
      </xdr:nvSpPr>
      <xdr:spPr>
        <a:xfrm>
          <a:off x="12303760" y="143346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156972</xdr:rowOff>
    </xdr:from>
    <xdr:to>
      <xdr:col>76</xdr:col>
      <xdr:colOff>114300</xdr:colOff>
      <xdr:row>84</xdr:row>
      <xdr:rowOff>8382</xdr:rowOff>
    </xdr:to>
    <xdr:cxnSp macro="">
      <xdr:nvCxnSpPr>
        <xdr:cNvPr id="705" name="直線コネクタ 704">
          <a:extLst>
            <a:ext uri="{FF2B5EF4-FFF2-40B4-BE49-F238E27FC236}">
              <a16:creationId xmlns="" xmlns:a16="http://schemas.microsoft.com/office/drawing/2014/main" id="{7EDBDD2C-45C7-462B-A9EE-FCE438B11AE8}"/>
            </a:ext>
          </a:extLst>
        </xdr:cNvPr>
        <xdr:cNvCxnSpPr/>
      </xdr:nvCxnSpPr>
      <xdr:spPr>
        <a:xfrm>
          <a:off x="12346940" y="14389227"/>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a:extLst>
            <a:ext uri="{FF2B5EF4-FFF2-40B4-BE49-F238E27FC236}">
              <a16:creationId xmlns="" xmlns:a16="http://schemas.microsoft.com/office/drawing/2014/main" id="{CB114571-3742-46E6-9648-372189C7F1B2}"/>
            </a:ext>
          </a:extLst>
        </xdr:cNvPr>
        <xdr:cNvSpPr txBox="1"/>
      </xdr:nvSpPr>
      <xdr:spPr>
        <a:xfrm>
          <a:off x="13738234" y="1362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a:extLst>
            <a:ext uri="{FF2B5EF4-FFF2-40B4-BE49-F238E27FC236}">
              <a16:creationId xmlns="" xmlns:a16="http://schemas.microsoft.com/office/drawing/2014/main" id="{604DDEE4-FAD2-4F31-A6B5-03FD41DEDE97}"/>
            </a:ext>
          </a:extLst>
        </xdr:cNvPr>
        <xdr:cNvSpPr txBox="1"/>
      </xdr:nvSpPr>
      <xdr:spPr>
        <a:xfrm>
          <a:off x="12957184" y="136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 xmlns:a16="http://schemas.microsoft.com/office/drawing/2014/main" id="{9C11DABD-3595-47DF-9344-79D7AB962870}"/>
            </a:ext>
          </a:extLst>
        </xdr:cNvPr>
        <xdr:cNvSpPr txBox="1"/>
      </xdr:nvSpPr>
      <xdr:spPr>
        <a:xfrm>
          <a:off x="1217105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32021</xdr:rowOff>
    </xdr:from>
    <xdr:ext cx="405111" cy="259045"/>
    <xdr:sp macro="" textlink="">
      <xdr:nvSpPr>
        <xdr:cNvPr id="709" name="n_1mainValue【消防施設】&#10;有形固定資産減価償却率">
          <a:extLst>
            <a:ext uri="{FF2B5EF4-FFF2-40B4-BE49-F238E27FC236}">
              <a16:creationId xmlns="" xmlns:a16="http://schemas.microsoft.com/office/drawing/2014/main" id="{F180DBE0-42C5-4C59-9B13-FF253A514E58}"/>
            </a:ext>
          </a:extLst>
        </xdr:cNvPr>
        <xdr:cNvSpPr txBox="1"/>
      </xdr:nvSpPr>
      <xdr:spPr>
        <a:xfrm>
          <a:off x="13738234" y="144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50309</xdr:rowOff>
    </xdr:from>
    <xdr:ext cx="405111" cy="259045"/>
    <xdr:sp macro="" textlink="">
      <xdr:nvSpPr>
        <xdr:cNvPr id="710" name="n_2mainValue【消防施設】&#10;有形固定資産減価償却率">
          <a:extLst>
            <a:ext uri="{FF2B5EF4-FFF2-40B4-BE49-F238E27FC236}">
              <a16:creationId xmlns="" xmlns:a16="http://schemas.microsoft.com/office/drawing/2014/main" id="{7B9652D4-3B0B-4310-BE30-30500E124F1E}"/>
            </a:ext>
          </a:extLst>
        </xdr:cNvPr>
        <xdr:cNvSpPr txBox="1"/>
      </xdr:nvSpPr>
      <xdr:spPr>
        <a:xfrm>
          <a:off x="12957184" y="1445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27449</xdr:rowOff>
    </xdr:from>
    <xdr:ext cx="405111" cy="259045"/>
    <xdr:sp macro="" textlink="">
      <xdr:nvSpPr>
        <xdr:cNvPr id="711" name="n_3mainValue【消防施設】&#10;有形固定資産減価償却率">
          <a:extLst>
            <a:ext uri="{FF2B5EF4-FFF2-40B4-BE49-F238E27FC236}">
              <a16:creationId xmlns="" xmlns:a16="http://schemas.microsoft.com/office/drawing/2014/main" id="{A35582B6-41FE-452D-B41A-234CDC8F0A94}"/>
            </a:ext>
          </a:extLst>
        </xdr:cNvPr>
        <xdr:cNvSpPr txBox="1"/>
      </xdr:nvSpPr>
      <xdr:spPr>
        <a:xfrm>
          <a:off x="12171054" y="144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 xmlns:a16="http://schemas.microsoft.com/office/drawing/2014/main" id="{F161D0CE-5D50-4E55-B511-F37A394B7E3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 xmlns:a16="http://schemas.microsoft.com/office/drawing/2014/main" id="{66C6B840-4505-4559-9092-350B25928108}"/>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 xmlns:a16="http://schemas.microsoft.com/office/drawing/2014/main" id="{6806B0D4-E951-4B0C-992E-13D20AAAE578}"/>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 xmlns:a16="http://schemas.microsoft.com/office/drawing/2014/main" id="{F4F771CE-C521-47A6-9DD7-339660E02CAC}"/>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 xmlns:a16="http://schemas.microsoft.com/office/drawing/2014/main" id="{79212383-809B-49B7-B5B5-93FC24D59AC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 xmlns:a16="http://schemas.microsoft.com/office/drawing/2014/main" id="{76030039-699D-4331-8A8B-E6DEBAA999E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 xmlns:a16="http://schemas.microsoft.com/office/drawing/2014/main" id="{8E46F98D-FC4F-4536-A7D7-44D9E0169F9E}"/>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 xmlns:a16="http://schemas.microsoft.com/office/drawing/2014/main" id="{0EED4CEB-352D-49F9-BD49-6A750B5BAB4C}"/>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 xmlns:a16="http://schemas.microsoft.com/office/drawing/2014/main" id="{AE0DA274-107F-4A0C-A295-3035BABB002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 xmlns:a16="http://schemas.microsoft.com/office/drawing/2014/main" id="{3A3F2637-0ABD-4B70-9C53-5FC76006C273}"/>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 xmlns:a16="http://schemas.microsoft.com/office/drawing/2014/main" id="{CB46B44A-F714-404C-A46E-7C2F69635E43}"/>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 xmlns:a16="http://schemas.microsoft.com/office/drawing/2014/main" id="{5E1566CC-CCC3-4B96-A414-000379366926}"/>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 xmlns:a16="http://schemas.microsoft.com/office/drawing/2014/main" id="{84E398E1-20A0-45F9-936B-26602661898D}"/>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 xmlns:a16="http://schemas.microsoft.com/office/drawing/2014/main" id="{B3FF928C-56E6-4827-9D35-6C958A4DC7B3}"/>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 xmlns:a16="http://schemas.microsoft.com/office/drawing/2014/main" id="{A1AAC45B-E9D4-4D03-A3D7-4E41E33D2AD6}"/>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 xmlns:a16="http://schemas.microsoft.com/office/drawing/2014/main" id="{284AF551-D612-4FA5-A967-EAC06963AC9A}"/>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 xmlns:a16="http://schemas.microsoft.com/office/drawing/2014/main" id="{A35E41D8-1C8F-420E-B387-910EC18903A6}"/>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 xmlns:a16="http://schemas.microsoft.com/office/drawing/2014/main" id="{C007D132-6B03-4E06-95DC-2F2B61A2B14C}"/>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 xmlns:a16="http://schemas.microsoft.com/office/drawing/2014/main" id="{CD9E0FC5-BC2D-427D-817F-AAF5E921FF97}"/>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 xmlns:a16="http://schemas.microsoft.com/office/drawing/2014/main" id="{C1672C1D-1163-4920-82E5-A48892FA86D9}"/>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 xmlns:a16="http://schemas.microsoft.com/office/drawing/2014/main" id="{14635679-1DB0-43C1-8A4C-3F8CF3907218}"/>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 xmlns:a16="http://schemas.microsoft.com/office/drawing/2014/main" id="{F34E4897-F9D9-4C24-ABE0-79AE1D56F389}"/>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 xmlns:a16="http://schemas.microsoft.com/office/drawing/2014/main" id="{5DB25F9B-3283-4E8D-8C01-A1621EE1A5F1}"/>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 xmlns:a16="http://schemas.microsoft.com/office/drawing/2014/main" id="{10EB3B7C-5C47-4818-9308-ACA50CE1AD13}"/>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 xmlns:a16="http://schemas.microsoft.com/office/drawing/2014/main" id="{C11A79E3-BF35-43B4-A9F0-3889624E136A}"/>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 xmlns:a16="http://schemas.microsoft.com/office/drawing/2014/main" id="{85B6FCC7-9137-458E-80DD-B951D8A4D3EF}"/>
            </a:ext>
          </a:extLst>
        </xdr:cNvPr>
        <xdr:cNvCxnSpPr/>
      </xdr:nvCxnSpPr>
      <xdr:spPr>
        <a:xfrm flipV="1">
          <a:off x="19947254" y="1321797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 xmlns:a16="http://schemas.microsoft.com/office/drawing/2014/main" id="{BA30C9FD-48B1-484D-9B2C-B50D0D17A02E}"/>
            </a:ext>
          </a:extLst>
        </xdr:cNvPr>
        <xdr:cNvSpPr txBox="1"/>
      </xdr:nvSpPr>
      <xdr:spPr>
        <a:xfrm>
          <a:off x="19985990" y="1484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 xmlns:a16="http://schemas.microsoft.com/office/drawing/2014/main" id="{83BDBBC7-F6EA-4373-B80C-3B3137C6E38C}"/>
            </a:ext>
          </a:extLst>
        </xdr:cNvPr>
        <xdr:cNvCxnSpPr/>
      </xdr:nvCxnSpPr>
      <xdr:spPr>
        <a:xfrm>
          <a:off x="19885660" y="14837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 xmlns:a16="http://schemas.microsoft.com/office/drawing/2014/main" id="{6F70CD00-0FEA-43FC-9A94-C6CDCC46C2F2}"/>
            </a:ext>
          </a:extLst>
        </xdr:cNvPr>
        <xdr:cNvSpPr txBox="1"/>
      </xdr:nvSpPr>
      <xdr:spPr>
        <a:xfrm>
          <a:off x="19985990" y="1299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 xmlns:a16="http://schemas.microsoft.com/office/drawing/2014/main" id="{E20DD205-C2E1-4529-85E5-498A7E347D5B}"/>
            </a:ext>
          </a:extLst>
        </xdr:cNvPr>
        <xdr:cNvCxnSpPr/>
      </xdr:nvCxnSpPr>
      <xdr:spPr>
        <a:xfrm>
          <a:off x="19885660" y="132179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 xmlns:a16="http://schemas.microsoft.com/office/drawing/2014/main" id="{B663AA39-2BA6-40CC-A10A-B5B588593977}"/>
            </a:ext>
          </a:extLst>
        </xdr:cNvPr>
        <xdr:cNvSpPr txBox="1"/>
      </xdr:nvSpPr>
      <xdr:spPr>
        <a:xfrm>
          <a:off x="1998599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 xmlns:a16="http://schemas.microsoft.com/office/drawing/2014/main" id="{25B55168-763C-4ADB-A631-A4D344966253}"/>
            </a:ext>
          </a:extLst>
        </xdr:cNvPr>
        <xdr:cNvSpPr/>
      </xdr:nvSpPr>
      <xdr:spPr>
        <a:xfrm>
          <a:off x="19904710" y="146704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 xmlns:a16="http://schemas.microsoft.com/office/drawing/2014/main" id="{87375EAF-F0CE-4624-BC41-15CC20D583F6}"/>
            </a:ext>
          </a:extLst>
        </xdr:cNvPr>
        <xdr:cNvSpPr/>
      </xdr:nvSpPr>
      <xdr:spPr>
        <a:xfrm>
          <a:off x="19161760" y="1467784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 xmlns:a16="http://schemas.microsoft.com/office/drawing/2014/main" id="{213B4FDB-308A-4B56-9D9A-DE8540AA80DD}"/>
            </a:ext>
          </a:extLst>
        </xdr:cNvPr>
        <xdr:cNvSpPr/>
      </xdr:nvSpPr>
      <xdr:spPr>
        <a:xfrm>
          <a:off x="18345150" y="147137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 xmlns:a16="http://schemas.microsoft.com/office/drawing/2014/main" id="{FFDA3D01-1857-4C15-BE5C-22DC3CFFB3FB}"/>
            </a:ext>
          </a:extLst>
        </xdr:cNvPr>
        <xdr:cNvSpPr/>
      </xdr:nvSpPr>
      <xdr:spPr>
        <a:xfrm>
          <a:off x="17547590" y="1470641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 xmlns:a16="http://schemas.microsoft.com/office/drawing/2014/main" id="{3A1F878B-9D87-46AE-8944-09013151FF91}"/>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 xmlns:a16="http://schemas.microsoft.com/office/drawing/2014/main" id="{A77C94DC-A5D5-4D8D-86C8-71BE622EDEC7}"/>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 xmlns:a16="http://schemas.microsoft.com/office/drawing/2014/main" id="{C923430D-4E4A-44E6-8367-A13E6EEBDCD4}"/>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 xmlns:a16="http://schemas.microsoft.com/office/drawing/2014/main" id="{233F24C8-2EA7-47B2-9731-614EBBFB4FF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 xmlns:a16="http://schemas.microsoft.com/office/drawing/2014/main" id="{36D66380-7FC2-4D44-855F-7D60C5949CB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99968</xdr:rowOff>
    </xdr:from>
    <xdr:to>
      <xdr:col>116</xdr:col>
      <xdr:colOff>114300</xdr:colOff>
      <xdr:row>86</xdr:row>
      <xdr:rowOff>30118</xdr:rowOff>
    </xdr:to>
    <xdr:sp macro="" textlink="">
      <xdr:nvSpPr>
        <xdr:cNvPr id="752" name="楕円 751">
          <a:extLst>
            <a:ext uri="{FF2B5EF4-FFF2-40B4-BE49-F238E27FC236}">
              <a16:creationId xmlns="" xmlns:a16="http://schemas.microsoft.com/office/drawing/2014/main" id="{792F4BE6-7C22-42D2-AB5D-B169A84C1581}"/>
            </a:ext>
          </a:extLst>
        </xdr:cNvPr>
        <xdr:cNvSpPr/>
      </xdr:nvSpPr>
      <xdr:spPr>
        <a:xfrm>
          <a:off x="19904710" y="146694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71864</xdr:rowOff>
    </xdr:from>
    <xdr:ext cx="469744" cy="259045"/>
    <xdr:sp macro="" textlink="">
      <xdr:nvSpPr>
        <xdr:cNvPr id="753" name="【消防施設】&#10;一人当たり面積該当値テキスト">
          <a:extLst>
            <a:ext uri="{FF2B5EF4-FFF2-40B4-BE49-F238E27FC236}">
              <a16:creationId xmlns="" xmlns:a16="http://schemas.microsoft.com/office/drawing/2014/main" id="{F58EE928-60E9-4E9F-8E29-BC4A2F370EB7}"/>
            </a:ext>
          </a:extLst>
        </xdr:cNvPr>
        <xdr:cNvSpPr txBox="1"/>
      </xdr:nvSpPr>
      <xdr:spPr>
        <a:xfrm>
          <a:off x="19985990" y="146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99968</xdr:rowOff>
    </xdr:from>
    <xdr:to>
      <xdr:col>112</xdr:col>
      <xdr:colOff>38100</xdr:colOff>
      <xdr:row>86</xdr:row>
      <xdr:rowOff>30118</xdr:rowOff>
    </xdr:to>
    <xdr:sp macro="" textlink="">
      <xdr:nvSpPr>
        <xdr:cNvPr id="754" name="楕円 753">
          <a:extLst>
            <a:ext uri="{FF2B5EF4-FFF2-40B4-BE49-F238E27FC236}">
              <a16:creationId xmlns="" xmlns:a16="http://schemas.microsoft.com/office/drawing/2014/main" id="{930F161B-38BF-496E-9153-84EE91DE5A73}"/>
            </a:ext>
          </a:extLst>
        </xdr:cNvPr>
        <xdr:cNvSpPr/>
      </xdr:nvSpPr>
      <xdr:spPr>
        <a:xfrm>
          <a:off x="19161760" y="146694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150768</xdr:rowOff>
    </xdr:from>
    <xdr:to>
      <xdr:col>116</xdr:col>
      <xdr:colOff>63500</xdr:colOff>
      <xdr:row>85</xdr:row>
      <xdr:rowOff>150768</xdr:rowOff>
    </xdr:to>
    <xdr:cxnSp macro="">
      <xdr:nvCxnSpPr>
        <xdr:cNvPr id="755" name="直線コネクタ 754">
          <a:extLst>
            <a:ext uri="{FF2B5EF4-FFF2-40B4-BE49-F238E27FC236}">
              <a16:creationId xmlns="" xmlns:a16="http://schemas.microsoft.com/office/drawing/2014/main" id="{F78DBECB-213B-43DC-95EF-3392AB1B617A}"/>
            </a:ext>
          </a:extLst>
        </xdr:cNvPr>
        <xdr:cNvCxnSpPr/>
      </xdr:nvCxnSpPr>
      <xdr:spPr>
        <a:xfrm>
          <a:off x="19204940" y="147240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99968</xdr:rowOff>
    </xdr:from>
    <xdr:to>
      <xdr:col>107</xdr:col>
      <xdr:colOff>101600</xdr:colOff>
      <xdr:row>86</xdr:row>
      <xdr:rowOff>30118</xdr:rowOff>
    </xdr:to>
    <xdr:sp macro="" textlink="">
      <xdr:nvSpPr>
        <xdr:cNvPr id="756" name="楕円 755">
          <a:extLst>
            <a:ext uri="{FF2B5EF4-FFF2-40B4-BE49-F238E27FC236}">
              <a16:creationId xmlns="" xmlns:a16="http://schemas.microsoft.com/office/drawing/2014/main" id="{10146C9C-D531-4C34-8911-6A16225F7DC7}"/>
            </a:ext>
          </a:extLst>
        </xdr:cNvPr>
        <xdr:cNvSpPr/>
      </xdr:nvSpPr>
      <xdr:spPr>
        <a:xfrm>
          <a:off x="18345150" y="1466940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150768</xdr:rowOff>
    </xdr:from>
    <xdr:to>
      <xdr:col>111</xdr:col>
      <xdr:colOff>177800</xdr:colOff>
      <xdr:row>85</xdr:row>
      <xdr:rowOff>150768</xdr:rowOff>
    </xdr:to>
    <xdr:cxnSp macro="">
      <xdr:nvCxnSpPr>
        <xdr:cNvPr id="757" name="直線コネクタ 756">
          <a:extLst>
            <a:ext uri="{FF2B5EF4-FFF2-40B4-BE49-F238E27FC236}">
              <a16:creationId xmlns="" xmlns:a16="http://schemas.microsoft.com/office/drawing/2014/main" id="{16546079-1671-463C-803C-C089BBB133A7}"/>
            </a:ext>
          </a:extLst>
        </xdr:cNvPr>
        <xdr:cNvCxnSpPr/>
      </xdr:nvCxnSpPr>
      <xdr:spPr>
        <a:xfrm>
          <a:off x="18399760" y="1472401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58" name="楕円 757">
          <a:extLst>
            <a:ext uri="{FF2B5EF4-FFF2-40B4-BE49-F238E27FC236}">
              <a16:creationId xmlns="" xmlns:a16="http://schemas.microsoft.com/office/drawing/2014/main" id="{CCB8C64B-5CBD-4298-8C68-2F2D5B4C496D}"/>
            </a:ext>
          </a:extLst>
        </xdr:cNvPr>
        <xdr:cNvSpPr/>
      </xdr:nvSpPr>
      <xdr:spPr>
        <a:xfrm>
          <a:off x="17547590" y="146862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150768</xdr:rowOff>
    </xdr:from>
    <xdr:to>
      <xdr:col>107</xdr:col>
      <xdr:colOff>50800</xdr:colOff>
      <xdr:row>85</xdr:row>
      <xdr:rowOff>163830</xdr:rowOff>
    </xdr:to>
    <xdr:cxnSp macro="">
      <xdr:nvCxnSpPr>
        <xdr:cNvPr id="759" name="直線コネクタ 758">
          <a:extLst>
            <a:ext uri="{FF2B5EF4-FFF2-40B4-BE49-F238E27FC236}">
              <a16:creationId xmlns="" xmlns:a16="http://schemas.microsoft.com/office/drawing/2014/main" id="{F68755FC-D2C7-4984-A03C-87ED3C2F49D4}"/>
            </a:ext>
          </a:extLst>
        </xdr:cNvPr>
        <xdr:cNvCxnSpPr/>
      </xdr:nvCxnSpPr>
      <xdr:spPr>
        <a:xfrm flipV="1">
          <a:off x="17602200" y="14724018"/>
          <a:ext cx="79756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27776</xdr:rowOff>
    </xdr:from>
    <xdr:ext cx="469744" cy="259045"/>
    <xdr:sp macro="" textlink="">
      <xdr:nvSpPr>
        <xdr:cNvPr id="760" name="n_1aveValue【消防施設】&#10;一人当たり面積">
          <a:extLst>
            <a:ext uri="{FF2B5EF4-FFF2-40B4-BE49-F238E27FC236}">
              <a16:creationId xmlns="" xmlns:a16="http://schemas.microsoft.com/office/drawing/2014/main" id="{A4263C76-2B49-4218-98CE-F115F3BD44D8}"/>
            </a:ext>
          </a:extLst>
        </xdr:cNvPr>
        <xdr:cNvSpPr txBox="1"/>
      </xdr:nvSpPr>
      <xdr:spPr>
        <a:xfrm>
          <a:off x="18982132" y="1477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61" name="n_2aveValue【消防施設】&#10;一人当たり面積">
          <a:extLst>
            <a:ext uri="{FF2B5EF4-FFF2-40B4-BE49-F238E27FC236}">
              <a16:creationId xmlns="" xmlns:a16="http://schemas.microsoft.com/office/drawing/2014/main" id="{5C20944E-F42A-4014-AB9C-762517CDBAA6}"/>
            </a:ext>
          </a:extLst>
        </xdr:cNvPr>
        <xdr:cNvSpPr txBox="1"/>
      </xdr:nvSpPr>
      <xdr:spPr>
        <a:xfrm>
          <a:off x="18182032" y="148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50635</xdr:rowOff>
    </xdr:from>
    <xdr:ext cx="469744" cy="259045"/>
    <xdr:sp macro="" textlink="">
      <xdr:nvSpPr>
        <xdr:cNvPr id="762" name="n_3aveValue【消防施設】&#10;一人当たり面積">
          <a:extLst>
            <a:ext uri="{FF2B5EF4-FFF2-40B4-BE49-F238E27FC236}">
              <a16:creationId xmlns="" xmlns:a16="http://schemas.microsoft.com/office/drawing/2014/main" id="{950802B1-53E7-4732-8FAA-523203C86C7E}"/>
            </a:ext>
          </a:extLst>
        </xdr:cNvPr>
        <xdr:cNvSpPr txBox="1"/>
      </xdr:nvSpPr>
      <xdr:spPr>
        <a:xfrm>
          <a:off x="17384472" y="1479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46645</xdr:rowOff>
    </xdr:from>
    <xdr:ext cx="469744" cy="259045"/>
    <xdr:sp macro="" textlink="">
      <xdr:nvSpPr>
        <xdr:cNvPr id="763" name="n_1mainValue【消防施設】&#10;一人当たり面積">
          <a:extLst>
            <a:ext uri="{FF2B5EF4-FFF2-40B4-BE49-F238E27FC236}">
              <a16:creationId xmlns="" xmlns:a16="http://schemas.microsoft.com/office/drawing/2014/main" id="{412D24F9-B716-4198-8B26-E95C6A00D854}"/>
            </a:ext>
          </a:extLst>
        </xdr:cNvPr>
        <xdr:cNvSpPr txBox="1"/>
      </xdr:nvSpPr>
      <xdr:spPr>
        <a:xfrm>
          <a:off x="18982132" y="144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46645</xdr:rowOff>
    </xdr:from>
    <xdr:ext cx="469744" cy="259045"/>
    <xdr:sp macro="" textlink="">
      <xdr:nvSpPr>
        <xdr:cNvPr id="764" name="n_2mainValue【消防施設】&#10;一人当たり面積">
          <a:extLst>
            <a:ext uri="{FF2B5EF4-FFF2-40B4-BE49-F238E27FC236}">
              <a16:creationId xmlns="" xmlns:a16="http://schemas.microsoft.com/office/drawing/2014/main" id="{69841431-F122-4EA1-A591-B930BA5E57D4}"/>
            </a:ext>
          </a:extLst>
        </xdr:cNvPr>
        <xdr:cNvSpPr txBox="1"/>
      </xdr:nvSpPr>
      <xdr:spPr>
        <a:xfrm>
          <a:off x="18182032" y="144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59707</xdr:rowOff>
    </xdr:from>
    <xdr:ext cx="469744" cy="259045"/>
    <xdr:sp macro="" textlink="">
      <xdr:nvSpPr>
        <xdr:cNvPr id="765" name="n_3mainValue【消防施設】&#10;一人当たり面積">
          <a:extLst>
            <a:ext uri="{FF2B5EF4-FFF2-40B4-BE49-F238E27FC236}">
              <a16:creationId xmlns="" xmlns:a16="http://schemas.microsoft.com/office/drawing/2014/main" id="{5D27642E-DC6F-4932-81D2-5E729CF7AF31}"/>
            </a:ext>
          </a:extLst>
        </xdr:cNvPr>
        <xdr:cNvSpPr txBox="1"/>
      </xdr:nvSpPr>
      <xdr:spPr>
        <a:xfrm>
          <a:off x="17384472"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 xmlns:a16="http://schemas.microsoft.com/office/drawing/2014/main" id="{0BE15263-018C-4B61-8591-A1CA1061169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 xmlns:a16="http://schemas.microsoft.com/office/drawing/2014/main" id="{16F975FF-24BB-4D83-8F2F-205596D5158C}"/>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 xmlns:a16="http://schemas.microsoft.com/office/drawing/2014/main" id="{F15199B4-B3E3-4D64-A23C-49F1910FEDA8}"/>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 xmlns:a16="http://schemas.microsoft.com/office/drawing/2014/main" id="{31672CE6-01D3-41A5-BD76-7A2954782CC5}"/>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 xmlns:a16="http://schemas.microsoft.com/office/drawing/2014/main" id="{54655493-6E33-4B6C-924E-982529354B3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 xmlns:a16="http://schemas.microsoft.com/office/drawing/2014/main" id="{6E6BEB91-47B8-4F41-997C-72928174B767}"/>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 xmlns:a16="http://schemas.microsoft.com/office/drawing/2014/main" id="{847D5B99-4735-4F4B-B87A-D66080B13B3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 xmlns:a16="http://schemas.microsoft.com/office/drawing/2014/main" id="{84F1985B-0870-49D5-94D5-EE1E37AFBD5E}"/>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 xmlns:a16="http://schemas.microsoft.com/office/drawing/2014/main" id="{A2CE56A3-C606-49AD-A7DD-CF77EE3D7452}"/>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 xmlns:a16="http://schemas.microsoft.com/office/drawing/2014/main" id="{EE39142A-7E03-4F3E-B89B-445B6ADB217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 xmlns:a16="http://schemas.microsoft.com/office/drawing/2014/main" id="{6C985D1E-CD2D-4335-827F-CC7E2F8F3F9A}"/>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 xmlns:a16="http://schemas.microsoft.com/office/drawing/2014/main" id="{B6790C28-5618-462F-98B5-076C3634398D}"/>
            </a:ext>
          </a:extLst>
        </xdr:cNvPr>
        <xdr:cNvSpPr txBox="1"/>
      </xdr:nvSpPr>
      <xdr:spPr>
        <a:xfrm>
          <a:off x="10905006" y="1857739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 xmlns:a16="http://schemas.microsoft.com/office/drawing/2014/main" id="{5752F6B5-60DB-412E-82EF-F7FF634C711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 xmlns:a16="http://schemas.microsoft.com/office/drawing/2014/main" id="{A23231F5-ABB4-4270-92F7-889A14C3E60D}"/>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 xmlns:a16="http://schemas.microsoft.com/office/drawing/2014/main" id="{ABF5DC45-CAD3-4BBE-8615-2C59ED22E3BE}"/>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 xmlns:a16="http://schemas.microsoft.com/office/drawing/2014/main" id="{5161C1EA-7C60-4179-AD2F-0212E2C4A32C}"/>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 xmlns:a16="http://schemas.microsoft.com/office/drawing/2014/main" id="{B20BEB4C-B3A8-486F-8D3F-E2C221FDD403}"/>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 xmlns:a16="http://schemas.microsoft.com/office/drawing/2014/main" id="{28644C28-21F2-46CD-9EDA-208B561521AE}"/>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 xmlns:a16="http://schemas.microsoft.com/office/drawing/2014/main" id="{C691653E-DE35-4D7E-8563-F16F93AF8556}"/>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 xmlns:a16="http://schemas.microsoft.com/office/drawing/2014/main" id="{2C405EAD-567F-4E30-957F-12A9AF41845D}"/>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 xmlns:a16="http://schemas.microsoft.com/office/drawing/2014/main" id="{998623EA-4404-4EB5-8466-8070E6AE63D4}"/>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 xmlns:a16="http://schemas.microsoft.com/office/drawing/2014/main" id="{A89FF428-BDB6-48A3-9D71-B9A3894DA76F}"/>
            </a:ext>
          </a:extLst>
        </xdr:cNvPr>
        <xdr:cNvSpPr txBox="1"/>
      </xdr:nvSpPr>
      <xdr:spPr>
        <a:xfrm>
          <a:off x="10801531"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 xmlns:a16="http://schemas.microsoft.com/office/drawing/2014/main" id="{077AABE4-51C3-4ADA-BD14-EACAFBE0CA3B}"/>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 xmlns:a16="http://schemas.microsoft.com/office/drawing/2014/main" id="{15EC0560-B89E-4F23-AB32-7B3605C92F34}"/>
            </a:ext>
          </a:extLst>
        </xdr:cNvPr>
        <xdr:cNvSpPr txBox="1"/>
      </xdr:nvSpPr>
      <xdr:spPr>
        <a:xfrm>
          <a:off x="1080153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 xmlns:a16="http://schemas.microsoft.com/office/drawing/2014/main" id="{23A45C04-7586-47DD-BBC0-6741DCDFB307}"/>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 xmlns:a16="http://schemas.microsoft.com/office/drawing/2014/main" id="{21B88FD4-5835-4602-9EFF-73C29F87E40C}"/>
            </a:ext>
          </a:extLst>
        </xdr:cNvPr>
        <xdr:cNvCxnSpPr/>
      </xdr:nvCxnSpPr>
      <xdr:spPr>
        <a:xfrm flipV="1">
          <a:off x="14703424" y="17151260"/>
          <a:ext cx="0" cy="1421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 xmlns:a16="http://schemas.microsoft.com/office/drawing/2014/main" id="{9CEFFB66-4E63-4A58-A983-2EF00F47676A}"/>
            </a:ext>
          </a:extLst>
        </xdr:cNvPr>
        <xdr:cNvSpPr txBox="1"/>
      </xdr:nvSpPr>
      <xdr:spPr>
        <a:xfrm>
          <a:off x="14742160" y="18576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 xmlns:a16="http://schemas.microsoft.com/office/drawing/2014/main" id="{ECF3C2C7-E4F6-4FC4-BB73-EC1B49942BE5}"/>
            </a:ext>
          </a:extLst>
        </xdr:cNvPr>
        <xdr:cNvCxnSpPr/>
      </xdr:nvCxnSpPr>
      <xdr:spPr>
        <a:xfrm>
          <a:off x="14611350" y="18572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 xmlns:a16="http://schemas.microsoft.com/office/drawing/2014/main" id="{C1CCF2B0-382D-4865-B0B5-4B6E23E5843C}"/>
            </a:ext>
          </a:extLst>
        </xdr:cNvPr>
        <xdr:cNvSpPr txBox="1"/>
      </xdr:nvSpPr>
      <xdr:spPr>
        <a:xfrm>
          <a:off x="14742160" y="1692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 xmlns:a16="http://schemas.microsoft.com/office/drawing/2014/main" id="{1477C266-5807-4881-909A-93DE046509C8}"/>
            </a:ext>
          </a:extLst>
        </xdr:cNvPr>
        <xdr:cNvCxnSpPr/>
      </xdr:nvCxnSpPr>
      <xdr:spPr>
        <a:xfrm>
          <a:off x="14611350" y="17151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96" name="【庁舎】&#10;有形固定資産減価償却率平均値テキスト">
          <a:extLst>
            <a:ext uri="{FF2B5EF4-FFF2-40B4-BE49-F238E27FC236}">
              <a16:creationId xmlns="" xmlns:a16="http://schemas.microsoft.com/office/drawing/2014/main" id="{EBEA7897-49F6-4F81-AAFC-89AC847279A9}"/>
            </a:ext>
          </a:extLst>
        </xdr:cNvPr>
        <xdr:cNvSpPr txBox="1"/>
      </xdr:nvSpPr>
      <xdr:spPr>
        <a:xfrm>
          <a:off x="14742160" y="177179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 xmlns:a16="http://schemas.microsoft.com/office/drawing/2014/main" id="{6A444AB4-CB23-4DCD-8D8C-AFB0DD635F34}"/>
            </a:ext>
          </a:extLst>
        </xdr:cNvPr>
        <xdr:cNvSpPr/>
      </xdr:nvSpPr>
      <xdr:spPr>
        <a:xfrm>
          <a:off x="14649450" y="1786082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 xmlns:a16="http://schemas.microsoft.com/office/drawing/2014/main" id="{ACEC462D-5BED-49EC-A42A-2B5B2F5133FF}"/>
            </a:ext>
          </a:extLst>
        </xdr:cNvPr>
        <xdr:cNvSpPr/>
      </xdr:nvSpPr>
      <xdr:spPr>
        <a:xfrm>
          <a:off x="13887450" y="1783170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 xmlns:a16="http://schemas.microsoft.com/office/drawing/2014/main" id="{DF6152BC-16E4-4BCB-8842-84221DD4E044}"/>
            </a:ext>
          </a:extLst>
        </xdr:cNvPr>
        <xdr:cNvSpPr/>
      </xdr:nvSpPr>
      <xdr:spPr>
        <a:xfrm>
          <a:off x="13089890" y="17849124"/>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 xmlns:a16="http://schemas.microsoft.com/office/drawing/2014/main" id="{400EA48E-A7C9-4DA1-A7E4-800948426B53}"/>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 xmlns:a16="http://schemas.microsoft.com/office/drawing/2014/main" id="{8DE09CD2-5E0A-43CA-9DB9-C44AD38E7277}"/>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 xmlns:a16="http://schemas.microsoft.com/office/drawing/2014/main" id="{9DC2CD3F-B0DD-4804-B771-A3D9DC808DBA}"/>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 xmlns:a16="http://schemas.microsoft.com/office/drawing/2014/main" id="{694BA295-AC6B-4D89-93F7-EA7AB2B89A08}"/>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 xmlns:a16="http://schemas.microsoft.com/office/drawing/2014/main" id="{EB5BF836-B94B-40F6-9E95-6C892F0F04F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 xmlns:a16="http://schemas.microsoft.com/office/drawing/2014/main" id="{133C51AC-559E-4F7B-BBB9-FA5539925B3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806" name="楕円 805">
          <a:extLst>
            <a:ext uri="{FF2B5EF4-FFF2-40B4-BE49-F238E27FC236}">
              <a16:creationId xmlns="" xmlns:a16="http://schemas.microsoft.com/office/drawing/2014/main" id="{51AEA22E-CC6D-4F22-9D87-11629588FF73}"/>
            </a:ext>
          </a:extLst>
        </xdr:cNvPr>
        <xdr:cNvSpPr/>
      </xdr:nvSpPr>
      <xdr:spPr>
        <a:xfrm>
          <a:off x="14649450" y="1802220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2195</xdr:rowOff>
    </xdr:from>
    <xdr:ext cx="405111" cy="259045"/>
    <xdr:sp macro="" textlink="">
      <xdr:nvSpPr>
        <xdr:cNvPr id="807" name="【庁舎】&#10;有形固定資産減価償却率該当値テキスト">
          <a:extLst>
            <a:ext uri="{FF2B5EF4-FFF2-40B4-BE49-F238E27FC236}">
              <a16:creationId xmlns="" xmlns:a16="http://schemas.microsoft.com/office/drawing/2014/main" id="{DA1987DE-2833-4939-8381-BC8D5E81FD27}"/>
            </a:ext>
          </a:extLst>
        </xdr:cNvPr>
        <xdr:cNvSpPr txBox="1"/>
      </xdr:nvSpPr>
      <xdr:spPr>
        <a:xfrm>
          <a:off x="14742160"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08" name="楕円 807">
          <a:extLst>
            <a:ext uri="{FF2B5EF4-FFF2-40B4-BE49-F238E27FC236}">
              <a16:creationId xmlns="" xmlns:a16="http://schemas.microsoft.com/office/drawing/2014/main" id="{D54E46FE-D1A8-4CD6-A051-3EA146E67D57}"/>
            </a:ext>
          </a:extLst>
        </xdr:cNvPr>
        <xdr:cNvSpPr/>
      </xdr:nvSpPr>
      <xdr:spPr>
        <a:xfrm>
          <a:off x="13887450" y="1805649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108857</xdr:rowOff>
    </xdr:to>
    <xdr:cxnSp macro="">
      <xdr:nvCxnSpPr>
        <xdr:cNvPr id="809" name="直線コネクタ 808">
          <a:extLst>
            <a:ext uri="{FF2B5EF4-FFF2-40B4-BE49-F238E27FC236}">
              <a16:creationId xmlns="" xmlns:a16="http://schemas.microsoft.com/office/drawing/2014/main" id="{7F7D09AF-E396-40D7-8AD4-9016EE29652F}"/>
            </a:ext>
          </a:extLst>
        </xdr:cNvPr>
        <xdr:cNvCxnSpPr/>
      </xdr:nvCxnSpPr>
      <xdr:spPr>
        <a:xfrm flipV="1">
          <a:off x="13942060" y="18076818"/>
          <a:ext cx="762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10" name="楕円 809">
          <a:extLst>
            <a:ext uri="{FF2B5EF4-FFF2-40B4-BE49-F238E27FC236}">
              <a16:creationId xmlns="" xmlns:a16="http://schemas.microsoft.com/office/drawing/2014/main" id="{46DA5314-9F70-4176-80C9-93FA9C0D8AF4}"/>
            </a:ext>
          </a:extLst>
        </xdr:cNvPr>
        <xdr:cNvSpPr/>
      </xdr:nvSpPr>
      <xdr:spPr>
        <a:xfrm>
          <a:off x="13089890" y="1809840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143148</xdr:rowOff>
    </xdr:to>
    <xdr:cxnSp macro="">
      <xdr:nvCxnSpPr>
        <xdr:cNvPr id="811" name="直線コネクタ 810">
          <a:extLst>
            <a:ext uri="{FF2B5EF4-FFF2-40B4-BE49-F238E27FC236}">
              <a16:creationId xmlns="" xmlns:a16="http://schemas.microsoft.com/office/drawing/2014/main" id="{8E1515D1-E84E-41D8-B736-EA9F3960655B}"/>
            </a:ext>
          </a:extLst>
        </xdr:cNvPr>
        <xdr:cNvCxnSpPr/>
      </xdr:nvCxnSpPr>
      <xdr:spPr>
        <a:xfrm flipV="1">
          <a:off x="13144500" y="18109202"/>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12" name="楕円 811">
          <a:extLst>
            <a:ext uri="{FF2B5EF4-FFF2-40B4-BE49-F238E27FC236}">
              <a16:creationId xmlns="" xmlns:a16="http://schemas.microsoft.com/office/drawing/2014/main" id="{52D6FBAA-7850-4FC3-A994-515FD2B70877}"/>
            </a:ext>
          </a:extLst>
        </xdr:cNvPr>
        <xdr:cNvSpPr/>
      </xdr:nvSpPr>
      <xdr:spPr>
        <a:xfrm>
          <a:off x="12303760" y="181174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166007</xdr:rowOff>
    </xdr:to>
    <xdr:cxnSp macro="">
      <xdr:nvCxnSpPr>
        <xdr:cNvPr id="813" name="直線コネクタ 812">
          <a:extLst>
            <a:ext uri="{FF2B5EF4-FFF2-40B4-BE49-F238E27FC236}">
              <a16:creationId xmlns="" xmlns:a16="http://schemas.microsoft.com/office/drawing/2014/main" id="{C41D6455-A6AE-46F2-9F71-82B7FF701622}"/>
            </a:ext>
          </a:extLst>
        </xdr:cNvPr>
        <xdr:cNvCxnSpPr/>
      </xdr:nvCxnSpPr>
      <xdr:spPr>
        <a:xfrm flipV="1">
          <a:off x="12346940" y="18143493"/>
          <a:ext cx="79756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119034</xdr:rowOff>
    </xdr:from>
    <xdr:ext cx="405111" cy="259045"/>
    <xdr:sp macro="" textlink="">
      <xdr:nvSpPr>
        <xdr:cNvPr id="814" name="n_1aveValue【庁舎】&#10;有形固定資産減価償却率">
          <a:extLst>
            <a:ext uri="{FF2B5EF4-FFF2-40B4-BE49-F238E27FC236}">
              <a16:creationId xmlns="" xmlns:a16="http://schemas.microsoft.com/office/drawing/2014/main" id="{9F654118-11C4-48F1-BDDC-7FAD8ADF1C10}"/>
            </a:ext>
          </a:extLst>
        </xdr:cNvPr>
        <xdr:cNvSpPr txBox="1"/>
      </xdr:nvSpPr>
      <xdr:spPr>
        <a:xfrm>
          <a:off x="13738234" y="1760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815" name="n_2aveValue【庁舎】&#10;有形固定資産減価償却率">
          <a:extLst>
            <a:ext uri="{FF2B5EF4-FFF2-40B4-BE49-F238E27FC236}">
              <a16:creationId xmlns="" xmlns:a16="http://schemas.microsoft.com/office/drawing/2014/main" id="{E06D4E8C-2BCA-449F-A0D1-18B6500090A6}"/>
            </a:ext>
          </a:extLst>
        </xdr:cNvPr>
        <xdr:cNvSpPr txBox="1"/>
      </xdr:nvSpPr>
      <xdr:spPr>
        <a:xfrm>
          <a:off x="12957184"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16" name="n_3aveValue【庁舎】&#10;有形固定資産減価償却率">
          <a:extLst>
            <a:ext uri="{FF2B5EF4-FFF2-40B4-BE49-F238E27FC236}">
              <a16:creationId xmlns="" xmlns:a16="http://schemas.microsoft.com/office/drawing/2014/main" id="{D6A6586A-1381-4D96-A5D1-2B891C2FF9D3}"/>
            </a:ext>
          </a:extLst>
        </xdr:cNvPr>
        <xdr:cNvSpPr txBox="1"/>
      </xdr:nvSpPr>
      <xdr:spPr>
        <a:xfrm>
          <a:off x="1217105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17" name="n_1mainValue【庁舎】&#10;有形固定資産減価償却率">
          <a:extLst>
            <a:ext uri="{FF2B5EF4-FFF2-40B4-BE49-F238E27FC236}">
              <a16:creationId xmlns="" xmlns:a16="http://schemas.microsoft.com/office/drawing/2014/main" id="{D6E3B43C-248D-4E88-B074-1EDA8C517D59}"/>
            </a:ext>
          </a:extLst>
        </xdr:cNvPr>
        <xdr:cNvSpPr txBox="1"/>
      </xdr:nvSpPr>
      <xdr:spPr>
        <a:xfrm>
          <a:off x="1373823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818" name="n_2mainValue【庁舎】&#10;有形固定資産減価償却率">
          <a:extLst>
            <a:ext uri="{FF2B5EF4-FFF2-40B4-BE49-F238E27FC236}">
              <a16:creationId xmlns="" xmlns:a16="http://schemas.microsoft.com/office/drawing/2014/main" id="{857484DC-084B-4F2C-8EDA-6AA0C421DAFA}"/>
            </a:ext>
          </a:extLst>
        </xdr:cNvPr>
        <xdr:cNvSpPr txBox="1"/>
      </xdr:nvSpPr>
      <xdr:spPr>
        <a:xfrm>
          <a:off x="12957184" y="1819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19" name="n_3mainValue【庁舎】&#10;有形固定資産減価償却率">
          <a:extLst>
            <a:ext uri="{FF2B5EF4-FFF2-40B4-BE49-F238E27FC236}">
              <a16:creationId xmlns="" xmlns:a16="http://schemas.microsoft.com/office/drawing/2014/main" id="{610F753A-EA06-43AD-898D-4B198537E6F8}"/>
            </a:ext>
          </a:extLst>
        </xdr:cNvPr>
        <xdr:cNvSpPr txBox="1"/>
      </xdr:nvSpPr>
      <xdr:spPr>
        <a:xfrm>
          <a:off x="1217105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 xmlns:a16="http://schemas.microsoft.com/office/drawing/2014/main" id="{5933F384-28E7-4E2E-A6DF-B91BE9BA0D9A}"/>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 xmlns:a16="http://schemas.microsoft.com/office/drawing/2014/main" id="{044BAE19-0A27-4C38-9534-96948560A2B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 xmlns:a16="http://schemas.microsoft.com/office/drawing/2014/main" id="{27EBCBD7-9B69-407D-944A-38281E88DEB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 xmlns:a16="http://schemas.microsoft.com/office/drawing/2014/main" id="{78631369-20DE-4FFD-9BD4-260C08CAA3D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 xmlns:a16="http://schemas.microsoft.com/office/drawing/2014/main" id="{B1856DD5-57E4-443B-BFDD-6C6834B1F1C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 xmlns:a16="http://schemas.microsoft.com/office/drawing/2014/main" id="{BBE28954-3E7D-4BC1-A545-9C98DF3E5E8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 xmlns:a16="http://schemas.microsoft.com/office/drawing/2014/main" id="{A4B6EF4A-6D66-49C7-932E-10AE23A5489F}"/>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 xmlns:a16="http://schemas.microsoft.com/office/drawing/2014/main" id="{54808D37-736D-4B44-8746-0D69B1471F8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 xmlns:a16="http://schemas.microsoft.com/office/drawing/2014/main" id="{43C63260-4E6E-41DA-8D6B-3539963977D7}"/>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 xmlns:a16="http://schemas.microsoft.com/office/drawing/2014/main" id="{B5B605F9-8B41-4708-95A5-590F36288B3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 xmlns:a16="http://schemas.microsoft.com/office/drawing/2014/main" id="{53DB18F6-FFA1-42B9-B705-F4E3FD42986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 xmlns:a16="http://schemas.microsoft.com/office/drawing/2014/main" id="{1AAA9176-834F-469F-B584-C28F1CFB3812}"/>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 xmlns:a16="http://schemas.microsoft.com/office/drawing/2014/main" id="{FC0BF0A8-A1A1-4A2A-8005-57DD6A9CAA10}"/>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 xmlns:a16="http://schemas.microsoft.com/office/drawing/2014/main" id="{8990521E-6EB8-47F2-96CB-52BACCF8065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 xmlns:a16="http://schemas.microsoft.com/office/drawing/2014/main" id="{5DCEB5F8-2FC9-48FA-9BD7-3D5FFE7024B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 xmlns:a16="http://schemas.microsoft.com/office/drawing/2014/main" id="{89DF90BB-6351-480B-A8E5-B0C069E216E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 xmlns:a16="http://schemas.microsoft.com/office/drawing/2014/main" id="{50633364-4BA2-4319-9E87-E6CD6A07B12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 xmlns:a16="http://schemas.microsoft.com/office/drawing/2014/main" id="{0336632B-7D03-4CB7-8F79-DB7D4284D9FE}"/>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 xmlns:a16="http://schemas.microsoft.com/office/drawing/2014/main" id="{46273B1B-60B5-47C1-9A89-8FABDE1F85D2}"/>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 xmlns:a16="http://schemas.microsoft.com/office/drawing/2014/main" id="{D8C8AFB4-4A2F-4284-B423-E5D3DC95488D}"/>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 xmlns:a16="http://schemas.microsoft.com/office/drawing/2014/main" id="{4E7CD3BD-D875-403C-93BB-396989489547}"/>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 xmlns:a16="http://schemas.microsoft.com/office/drawing/2014/main" id="{9CBE7CE5-04D3-4C7C-B0D8-5FF773A953DE}"/>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 xmlns:a16="http://schemas.microsoft.com/office/drawing/2014/main" id="{F86022BC-A5B5-43BF-9E85-0E6F8191393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 xmlns:a16="http://schemas.microsoft.com/office/drawing/2014/main" id="{33E15C2D-2776-46E0-A4BF-126E9615386B}"/>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 xmlns:a16="http://schemas.microsoft.com/office/drawing/2014/main" id="{138E8E47-6F9F-428F-AB42-ECF5938BB2F0}"/>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 xmlns:a16="http://schemas.microsoft.com/office/drawing/2014/main" id="{65B9ABE4-173A-4315-9269-BAC9E5EEF98E}"/>
            </a:ext>
          </a:extLst>
        </xdr:cNvPr>
        <xdr:cNvCxnSpPr/>
      </xdr:nvCxnSpPr>
      <xdr:spPr>
        <a:xfrm flipV="1">
          <a:off x="19947254" y="17232903"/>
          <a:ext cx="0" cy="134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 xmlns:a16="http://schemas.microsoft.com/office/drawing/2014/main" id="{1312B54F-F5C9-43BB-95B6-75DD7A4965B1}"/>
            </a:ext>
          </a:extLst>
        </xdr:cNvPr>
        <xdr:cNvSpPr txBox="1"/>
      </xdr:nvSpPr>
      <xdr:spPr>
        <a:xfrm>
          <a:off x="19985990" y="1858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 xmlns:a16="http://schemas.microsoft.com/office/drawing/2014/main" id="{31F84261-FED6-4FB4-8E67-814AEE6942BF}"/>
            </a:ext>
          </a:extLst>
        </xdr:cNvPr>
        <xdr:cNvCxnSpPr/>
      </xdr:nvCxnSpPr>
      <xdr:spPr>
        <a:xfrm>
          <a:off x="19885660" y="18575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 xmlns:a16="http://schemas.microsoft.com/office/drawing/2014/main" id="{77EBEF3B-E8D1-4FE3-A10F-A2DC52E64DDC}"/>
            </a:ext>
          </a:extLst>
        </xdr:cNvPr>
        <xdr:cNvSpPr txBox="1"/>
      </xdr:nvSpPr>
      <xdr:spPr>
        <a:xfrm>
          <a:off x="19985990" y="1700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 xmlns:a16="http://schemas.microsoft.com/office/drawing/2014/main" id="{F65AA268-30B8-4DE6-B860-6AFBC62C56DE}"/>
            </a:ext>
          </a:extLst>
        </xdr:cNvPr>
        <xdr:cNvCxnSpPr/>
      </xdr:nvCxnSpPr>
      <xdr:spPr>
        <a:xfrm>
          <a:off x="19885660" y="172329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 xmlns:a16="http://schemas.microsoft.com/office/drawing/2014/main" id="{BD762E80-92D9-4390-AF5E-674A7AB3CAA9}"/>
            </a:ext>
          </a:extLst>
        </xdr:cNvPr>
        <xdr:cNvSpPr txBox="1"/>
      </xdr:nvSpPr>
      <xdr:spPr>
        <a:xfrm>
          <a:off x="1998599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 xmlns:a16="http://schemas.microsoft.com/office/drawing/2014/main" id="{2923C01C-AD72-47EB-999B-22160665BE2D}"/>
            </a:ext>
          </a:extLst>
        </xdr:cNvPr>
        <xdr:cNvSpPr/>
      </xdr:nvSpPr>
      <xdr:spPr>
        <a:xfrm>
          <a:off x="19904710" y="18193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 xmlns:a16="http://schemas.microsoft.com/office/drawing/2014/main" id="{64E3B111-8E69-4712-92B2-536FF7E43D4C}"/>
            </a:ext>
          </a:extLst>
        </xdr:cNvPr>
        <xdr:cNvSpPr/>
      </xdr:nvSpPr>
      <xdr:spPr>
        <a:xfrm>
          <a:off x="19161760" y="182121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 xmlns:a16="http://schemas.microsoft.com/office/drawing/2014/main" id="{AE5A93DE-9DFD-4C11-81A1-A82C4D8E10B9}"/>
            </a:ext>
          </a:extLst>
        </xdr:cNvPr>
        <xdr:cNvSpPr/>
      </xdr:nvSpPr>
      <xdr:spPr>
        <a:xfrm>
          <a:off x="18345150" y="18234478"/>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 xmlns:a16="http://schemas.microsoft.com/office/drawing/2014/main" id="{E1DC1D0E-5EA0-40EE-968C-93EFA653A329}"/>
            </a:ext>
          </a:extLst>
        </xdr:cNvPr>
        <xdr:cNvSpPr/>
      </xdr:nvSpPr>
      <xdr:spPr>
        <a:xfrm>
          <a:off x="17547590" y="1822059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 xmlns:a16="http://schemas.microsoft.com/office/drawing/2014/main" id="{82384285-6B11-4EBE-8D77-7B19C3F1FF83}"/>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 xmlns:a16="http://schemas.microsoft.com/office/drawing/2014/main" id="{DF6E996A-901B-4875-89C4-339C34C8E3D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 xmlns:a16="http://schemas.microsoft.com/office/drawing/2014/main" id="{539B358C-F923-490B-957F-33DBC9101776}"/>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 xmlns:a16="http://schemas.microsoft.com/office/drawing/2014/main" id="{BD7A609E-C1BC-47A9-B5FE-D68B4E4FF620}"/>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 xmlns:a16="http://schemas.microsoft.com/office/drawing/2014/main" id="{C2213763-0802-46DC-AC66-2F21958F784B}"/>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860" name="楕円 859">
          <a:extLst>
            <a:ext uri="{FF2B5EF4-FFF2-40B4-BE49-F238E27FC236}">
              <a16:creationId xmlns="" xmlns:a16="http://schemas.microsoft.com/office/drawing/2014/main" id="{4C7EBBB2-5A52-4899-A274-194C0AAC0890}"/>
            </a:ext>
          </a:extLst>
        </xdr:cNvPr>
        <xdr:cNvSpPr/>
      </xdr:nvSpPr>
      <xdr:spPr>
        <a:xfrm>
          <a:off x="19904710" y="182429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861" name="【庁舎】&#10;一人当たり面積該当値テキスト">
          <a:extLst>
            <a:ext uri="{FF2B5EF4-FFF2-40B4-BE49-F238E27FC236}">
              <a16:creationId xmlns="" xmlns:a16="http://schemas.microsoft.com/office/drawing/2014/main" id="{8AEEFD4C-99B3-449A-B8C5-C91BB9BC0D65}"/>
            </a:ext>
          </a:extLst>
        </xdr:cNvPr>
        <xdr:cNvSpPr txBox="1"/>
      </xdr:nvSpPr>
      <xdr:spPr>
        <a:xfrm>
          <a:off x="1998599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74386</xdr:rowOff>
    </xdr:from>
    <xdr:to>
      <xdr:col>112</xdr:col>
      <xdr:colOff>38100</xdr:colOff>
      <xdr:row>107</xdr:row>
      <xdr:rowOff>4536</xdr:rowOff>
    </xdr:to>
    <xdr:sp macro="" textlink="">
      <xdr:nvSpPr>
        <xdr:cNvPr id="862" name="楕円 861">
          <a:extLst>
            <a:ext uri="{FF2B5EF4-FFF2-40B4-BE49-F238E27FC236}">
              <a16:creationId xmlns="" xmlns:a16="http://schemas.microsoft.com/office/drawing/2014/main" id="{A20F06EB-1310-4C23-AFE2-D403BEFC8E83}"/>
            </a:ext>
          </a:extLst>
        </xdr:cNvPr>
        <xdr:cNvSpPr/>
      </xdr:nvSpPr>
      <xdr:spPr>
        <a:xfrm>
          <a:off x="19161760" y="1824808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125186</xdr:rowOff>
    </xdr:to>
    <xdr:cxnSp macro="">
      <xdr:nvCxnSpPr>
        <xdr:cNvPr id="863" name="直線コネクタ 862">
          <a:extLst>
            <a:ext uri="{FF2B5EF4-FFF2-40B4-BE49-F238E27FC236}">
              <a16:creationId xmlns="" xmlns:a16="http://schemas.microsoft.com/office/drawing/2014/main" id="{39537528-48A7-43F9-BE40-AC6F83AD837B}"/>
            </a:ext>
          </a:extLst>
        </xdr:cNvPr>
        <xdr:cNvCxnSpPr/>
      </xdr:nvCxnSpPr>
      <xdr:spPr>
        <a:xfrm flipV="1">
          <a:off x="19204940" y="18297525"/>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864" name="楕円 863">
          <a:extLst>
            <a:ext uri="{FF2B5EF4-FFF2-40B4-BE49-F238E27FC236}">
              <a16:creationId xmlns="" xmlns:a16="http://schemas.microsoft.com/office/drawing/2014/main" id="{E78CD503-B196-4DA1-BFAB-F76DD79DCC11}"/>
            </a:ext>
          </a:extLst>
        </xdr:cNvPr>
        <xdr:cNvSpPr/>
      </xdr:nvSpPr>
      <xdr:spPr>
        <a:xfrm>
          <a:off x="18345150" y="182480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125186</xdr:rowOff>
    </xdr:from>
    <xdr:to>
      <xdr:col>111</xdr:col>
      <xdr:colOff>177800</xdr:colOff>
      <xdr:row>106</xdr:row>
      <xdr:rowOff>125186</xdr:rowOff>
    </xdr:to>
    <xdr:cxnSp macro="">
      <xdr:nvCxnSpPr>
        <xdr:cNvPr id="865" name="直線コネクタ 864">
          <a:extLst>
            <a:ext uri="{FF2B5EF4-FFF2-40B4-BE49-F238E27FC236}">
              <a16:creationId xmlns="" xmlns:a16="http://schemas.microsoft.com/office/drawing/2014/main" id="{5C00FB35-3A9C-4C5E-A131-8E6A447E3148}"/>
            </a:ext>
          </a:extLst>
        </xdr:cNvPr>
        <xdr:cNvCxnSpPr/>
      </xdr:nvCxnSpPr>
      <xdr:spPr>
        <a:xfrm>
          <a:off x="18399760" y="18300791"/>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866" name="楕円 865">
          <a:extLst>
            <a:ext uri="{FF2B5EF4-FFF2-40B4-BE49-F238E27FC236}">
              <a16:creationId xmlns="" xmlns:a16="http://schemas.microsoft.com/office/drawing/2014/main" id="{1F241019-ECC5-438B-85E6-BAC3D1BBE48E}"/>
            </a:ext>
          </a:extLst>
        </xdr:cNvPr>
        <xdr:cNvSpPr/>
      </xdr:nvSpPr>
      <xdr:spPr>
        <a:xfrm>
          <a:off x="17547590" y="182323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105592</xdr:rowOff>
    </xdr:from>
    <xdr:to>
      <xdr:col>107</xdr:col>
      <xdr:colOff>50800</xdr:colOff>
      <xdr:row>106</xdr:row>
      <xdr:rowOff>125186</xdr:rowOff>
    </xdr:to>
    <xdr:cxnSp macro="">
      <xdr:nvCxnSpPr>
        <xdr:cNvPr id="867" name="直線コネクタ 866">
          <a:extLst>
            <a:ext uri="{FF2B5EF4-FFF2-40B4-BE49-F238E27FC236}">
              <a16:creationId xmlns="" xmlns:a16="http://schemas.microsoft.com/office/drawing/2014/main" id="{4F086E64-A240-4379-BC8E-B0048EFA6A3E}"/>
            </a:ext>
          </a:extLst>
        </xdr:cNvPr>
        <xdr:cNvCxnSpPr/>
      </xdr:nvCxnSpPr>
      <xdr:spPr>
        <a:xfrm>
          <a:off x="17602200" y="18277387"/>
          <a:ext cx="79756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 xmlns:a16="http://schemas.microsoft.com/office/drawing/2014/main" id="{297F9FEC-05F5-4D7E-B443-091FBFB17011}"/>
            </a:ext>
          </a:extLst>
        </xdr:cNvPr>
        <xdr:cNvSpPr txBox="1"/>
      </xdr:nvSpPr>
      <xdr:spPr>
        <a:xfrm>
          <a:off x="18982132" y="1798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 xmlns:a16="http://schemas.microsoft.com/office/drawing/2014/main" id="{3BB87534-4D87-4977-A0D0-AB076AC8B585}"/>
            </a:ext>
          </a:extLst>
        </xdr:cNvPr>
        <xdr:cNvSpPr txBox="1"/>
      </xdr:nvSpPr>
      <xdr:spPr>
        <a:xfrm>
          <a:off x="18182032" y="1801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 xmlns:a16="http://schemas.microsoft.com/office/drawing/2014/main" id="{611B04E6-7B9A-4C8C-9EC1-080DD81FFD29}"/>
            </a:ext>
          </a:extLst>
        </xdr:cNvPr>
        <xdr:cNvSpPr txBox="1"/>
      </xdr:nvSpPr>
      <xdr:spPr>
        <a:xfrm>
          <a:off x="17384472" y="1799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167113</xdr:rowOff>
    </xdr:from>
    <xdr:ext cx="469744" cy="259045"/>
    <xdr:sp macro="" textlink="">
      <xdr:nvSpPr>
        <xdr:cNvPr id="871" name="n_1mainValue【庁舎】&#10;一人当たり面積">
          <a:extLst>
            <a:ext uri="{FF2B5EF4-FFF2-40B4-BE49-F238E27FC236}">
              <a16:creationId xmlns="" xmlns:a16="http://schemas.microsoft.com/office/drawing/2014/main" id="{D1F076F7-F54C-4982-8184-22E47D40B298}"/>
            </a:ext>
          </a:extLst>
        </xdr:cNvPr>
        <xdr:cNvSpPr txBox="1"/>
      </xdr:nvSpPr>
      <xdr:spPr>
        <a:xfrm>
          <a:off x="18982132" y="183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872" name="n_2mainValue【庁舎】&#10;一人当たり面積">
          <a:extLst>
            <a:ext uri="{FF2B5EF4-FFF2-40B4-BE49-F238E27FC236}">
              <a16:creationId xmlns="" xmlns:a16="http://schemas.microsoft.com/office/drawing/2014/main" id="{63D340CD-D26C-4EA8-9C61-421CA70E2C76}"/>
            </a:ext>
          </a:extLst>
        </xdr:cNvPr>
        <xdr:cNvSpPr txBox="1"/>
      </xdr:nvSpPr>
      <xdr:spPr>
        <a:xfrm>
          <a:off x="18182032" y="183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873" name="n_3mainValue【庁舎】&#10;一人当たり面積">
          <a:extLst>
            <a:ext uri="{FF2B5EF4-FFF2-40B4-BE49-F238E27FC236}">
              <a16:creationId xmlns="" xmlns:a16="http://schemas.microsoft.com/office/drawing/2014/main" id="{0347CC9B-0CD9-4E24-A3A4-2955EB92473C}"/>
            </a:ext>
          </a:extLst>
        </xdr:cNvPr>
        <xdr:cNvSpPr txBox="1"/>
      </xdr:nvSpPr>
      <xdr:spPr>
        <a:xfrm>
          <a:off x="17384472" y="1831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 xmlns:a16="http://schemas.microsoft.com/office/drawing/2014/main" id="{695E1BD7-EA3A-4D89-A6C3-A8A34A519E3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 xmlns:a16="http://schemas.microsoft.com/office/drawing/2014/main" id="{EB6B3BEC-C3BD-4D22-BD85-E50272A5846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 xmlns:a16="http://schemas.microsoft.com/office/drawing/2014/main" id="{70BA3E37-70F0-4C54-B1A9-F9EFA05EBF4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一般廃棄物処理施設の有形固定資産</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減価償却率が類似団体内平均値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を上回っていたが、清掃工場の改築により、類似団体内平均値と同程度の数値となった。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５年度以降増加傾向であり、平成３０年度は０．１ポイント増加している。しかし、類似団体平均を下回っている状況であるため、市税等の多様な納付手段の拡充による収納率向上を目指すとともに、第５次行財政改革プランに基づき、事務事業と職員体制の見直しを継続的に行うことにより、更なる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146050</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3225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46990</xdr:rowOff>
    </xdr:to>
    <xdr:cxnSp macro="">
      <xdr:nvCxnSpPr>
        <xdr:cNvPr id="76" name="直線コネクタ 75">
          <a:extLst>
            <a:ext uri="{FF2B5EF4-FFF2-40B4-BE49-F238E27FC236}">
              <a16:creationId xmlns="" xmlns:a16="http://schemas.microsoft.com/office/drawing/2014/main" id="{00000000-0008-0000-0300-00004C000000}"/>
            </a:ext>
          </a:extLst>
        </xdr:cNvPr>
        <xdr:cNvCxnSpPr/>
      </xdr:nvCxnSpPr>
      <xdr:spPr>
        <a:xfrm flipV="1">
          <a:off x="1447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平成３１年４月の中核市移行に向けた人員増による人件費の増加があったが公債費や補助費等の減により経常経費は減少した。また、地方税や地方消費税交付金等の増加により財源については増加となった。</a:t>
          </a:r>
          <a:endParaRPr lang="ja-JP" altLang="ja-JP" sz="1400">
            <a:effectLst/>
          </a:endParaRPr>
        </a:p>
        <a:p>
          <a:r>
            <a:rPr kumimoji="1" lang="ja-JP" altLang="ja-JP" sz="1100">
              <a:solidFill>
                <a:schemeClr val="dk1"/>
              </a:solidFill>
              <a:effectLst/>
              <a:latin typeface="+mn-lt"/>
              <a:ea typeface="+mn-ea"/>
              <a:cs typeface="+mn-cs"/>
            </a:rPr>
            <a:t>その結果、経常収支比率は前年度より０．８ポイント減少した。</a:t>
          </a:r>
          <a:endParaRPr lang="ja-JP" altLang="ja-JP" sz="1400">
            <a:effectLst/>
          </a:endParaRPr>
        </a:p>
        <a:p>
          <a:r>
            <a:rPr kumimoji="1" lang="ja-JP" altLang="ja-JP" sz="1100">
              <a:solidFill>
                <a:schemeClr val="dk1"/>
              </a:solidFill>
              <a:effectLst/>
              <a:latin typeface="+mn-lt"/>
              <a:ea typeface="+mn-ea"/>
              <a:cs typeface="+mn-cs"/>
            </a:rPr>
            <a:t>今後も引き続き財政の硬直化が懸念されるため、経常経費の削減と収入の確保を図りながら、健全な財政運営に努める。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7874</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4114800" y="111086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a:extLst>
            <a:ext uri="{FF2B5EF4-FFF2-40B4-BE49-F238E27FC236}">
              <a16:creationId xmlns="" xmlns:a16="http://schemas.microsoft.com/office/drawing/2014/main" id="{00000000-0008-0000-0300-000081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65</xdr:row>
      <xdr:rowOff>7874</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3225800" y="1103147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58674</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2336800" y="1093012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128778</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14478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7" name="楕円 146">
          <a:extLst>
            <a:ext uri="{FF2B5EF4-FFF2-40B4-BE49-F238E27FC236}">
              <a16:creationId xmlns="" xmlns:a16="http://schemas.microsoft.com/office/drawing/2014/main" id="{00000000-0008-0000-0300-000093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101617</xdr:rowOff>
    </xdr:from>
    <xdr:ext cx="762000" cy="259045"/>
    <xdr:sp macro="" textlink="">
      <xdr:nvSpPr>
        <xdr:cNvPr id="148" name="財政構造の弾力性該当値テキスト">
          <a:extLst>
            <a:ext uri="{FF2B5EF4-FFF2-40B4-BE49-F238E27FC236}">
              <a16:creationId xmlns="" xmlns:a16="http://schemas.microsoft.com/office/drawing/2014/main" id="{00000000-0008-0000-0300-000094000000}"/>
            </a:ext>
          </a:extLst>
        </xdr:cNvPr>
        <xdr:cNvSpPr txBox="1"/>
      </xdr:nvSpPr>
      <xdr:spPr>
        <a:xfrm>
          <a:off x="50419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128524</xdr:rowOff>
    </xdr:from>
    <xdr:to>
      <xdr:col>19</xdr:col>
      <xdr:colOff>184150</xdr:colOff>
      <xdr:row>65</xdr:row>
      <xdr:rowOff>58674</xdr:rowOff>
    </xdr:to>
    <xdr:sp macro="" textlink="">
      <xdr:nvSpPr>
        <xdr:cNvPr id="149" name="楕円 148">
          <a:extLst>
            <a:ext uri="{FF2B5EF4-FFF2-40B4-BE49-F238E27FC236}">
              <a16:creationId xmlns="" xmlns:a16="http://schemas.microsoft.com/office/drawing/2014/main" id="{00000000-0008-0000-0300-000095000000}"/>
            </a:ext>
          </a:extLst>
        </xdr:cNvPr>
        <xdr:cNvSpPr/>
      </xdr:nvSpPr>
      <xdr:spPr>
        <a:xfrm>
          <a:off x="4064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43451</xdr:rowOff>
    </xdr:from>
    <xdr:ext cx="7366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733800" y="1118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119651</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844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平成３１年４月の中核市移行に向けた人員増により人件費は増加したが、物件費については減少したため、人口一人当たりの決算額は前年度から２２９円減少の１１３，３３４円となっている。</a:t>
          </a:r>
          <a:endParaRPr lang="ja-JP" altLang="ja-JP" sz="1400">
            <a:effectLst/>
          </a:endParaRPr>
        </a:p>
        <a:p>
          <a:r>
            <a:rPr kumimoji="1" lang="ja-JP" altLang="ja-JP" sz="1100">
              <a:solidFill>
                <a:schemeClr val="dk1"/>
              </a:solidFill>
              <a:effectLst/>
              <a:latin typeface="+mn-lt"/>
              <a:ea typeface="+mn-ea"/>
              <a:cs typeface="+mn-cs"/>
            </a:rPr>
            <a:t>職員の定員適正化と時間外勤務の削減を図るとともに、指定管理者制度の継続や内部管理経費の削減により、一層の節減に努める。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87399</xdr:rowOff>
    </xdr:from>
    <xdr:to>
      <xdr:col>23</xdr:col>
      <xdr:colOff>133350</xdr:colOff>
      <xdr:row>83</xdr:row>
      <xdr:rowOff>91346</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114800" y="14317749"/>
          <a:ext cx="8382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169689</xdr:rowOff>
    </xdr:from>
    <xdr:to>
      <xdr:col>19</xdr:col>
      <xdr:colOff>133350</xdr:colOff>
      <xdr:row>83</xdr:row>
      <xdr:rowOff>91346</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228589"/>
          <a:ext cx="889000" cy="9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107451</xdr:rowOff>
    </xdr:from>
    <xdr:to>
      <xdr:col>15</xdr:col>
      <xdr:colOff>82550</xdr:colOff>
      <xdr:row>82</xdr:row>
      <xdr:rowOff>169689</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166351"/>
          <a:ext cx="889000" cy="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56468</xdr:rowOff>
    </xdr:from>
    <xdr:to>
      <xdr:col>11</xdr:col>
      <xdr:colOff>31750</xdr:colOff>
      <xdr:row>82</xdr:row>
      <xdr:rowOff>107451</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115368"/>
          <a:ext cx="889000" cy="5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36599</xdr:rowOff>
    </xdr:from>
    <xdr:to>
      <xdr:col>23</xdr:col>
      <xdr:colOff>184150</xdr:colOff>
      <xdr:row>83</xdr:row>
      <xdr:rowOff>138199</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26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8676</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23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40546</xdr:rowOff>
    </xdr:from>
    <xdr:to>
      <xdr:col>19</xdr:col>
      <xdr:colOff>184150</xdr:colOff>
      <xdr:row>83</xdr:row>
      <xdr:rowOff>142146</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2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126923</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35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118889</xdr:rowOff>
    </xdr:from>
    <xdr:to>
      <xdr:col>15</xdr:col>
      <xdr:colOff>133350</xdr:colOff>
      <xdr:row>83</xdr:row>
      <xdr:rowOff>49039</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33816</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2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56651</xdr:rowOff>
    </xdr:from>
    <xdr:to>
      <xdr:col>11</xdr:col>
      <xdr:colOff>82550</xdr:colOff>
      <xdr:row>82</xdr:row>
      <xdr:rowOff>158251</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11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168428</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88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5668</xdr:rowOff>
    </xdr:from>
    <xdr:to>
      <xdr:col>7</xdr:col>
      <xdr:colOff>31750</xdr:colOff>
      <xdr:row>82</xdr:row>
      <xdr:rowOff>107268</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0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117445</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383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平成２２年度以降、類似団体平均を上回っている。</a:t>
          </a:r>
          <a:endParaRPr lang="ja-JP" altLang="ja-JP" sz="1400">
            <a:effectLst/>
          </a:endParaRPr>
        </a:p>
        <a:p>
          <a:r>
            <a:rPr kumimoji="1" lang="ja-JP" altLang="ja-JP" sz="1100">
              <a:solidFill>
                <a:schemeClr val="dk1"/>
              </a:solidFill>
              <a:effectLst/>
              <a:latin typeface="+mn-lt"/>
              <a:ea typeface="+mn-ea"/>
              <a:cs typeface="+mn-cs"/>
            </a:rPr>
            <a:t>平成３０年度の人事院勧告による行政職俸給表の平均改定率が０．２％だったのに対し、当市の俸給表の平均改定率は０．１％にとどまったこと等により、前年度と比較し０．６ポイント減少している。</a:t>
          </a:r>
          <a:endParaRPr lang="ja-JP" altLang="ja-JP" sz="1400">
            <a:effectLst/>
          </a:endParaRPr>
        </a:p>
        <a:p>
          <a:r>
            <a:rPr kumimoji="1" lang="ja-JP" altLang="ja-JP" sz="1100">
              <a:solidFill>
                <a:schemeClr val="dk1"/>
              </a:solidFill>
              <a:effectLst/>
              <a:latin typeface="+mn-lt"/>
              <a:ea typeface="+mn-ea"/>
              <a:cs typeface="+mn-cs"/>
            </a:rPr>
            <a:t>今後、国及び県の勧告並びに他都市の状況を参考に見直しを行い、一層の給与費適正化に努める。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161925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flipV="1">
          <a:off x="16179800" y="1478597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10584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5290800" y="149066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132291</xdr:rowOff>
    </xdr:from>
    <xdr:to>
      <xdr:col>68</xdr:col>
      <xdr:colOff>152400</xdr:colOff>
      <xdr:row>87</xdr:row>
      <xdr:rowOff>10584</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3512800" y="1470554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5" name="給与水準   （国との比較）該当値テキスト">
          <a:extLst>
            <a:ext uri="{FF2B5EF4-FFF2-40B4-BE49-F238E27FC236}">
              <a16:creationId xmlns="" xmlns:a16="http://schemas.microsoft.com/office/drawing/2014/main" id="{00000000-0008-0000-0300-000013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第３次職員定員適正化計画の実施により職員数の適正化を図っているが、平成　３１年４月の中核市移行に向けて増加する事務事業の必要職員の配置を平成２９年度から行っているため、前年度と比べ０．２人増の６．４６人となり類似団体平均を上回った。</a:t>
          </a:r>
          <a:endParaRPr lang="ja-JP" altLang="ja-JP" sz="1400">
            <a:effectLst/>
          </a:endParaRPr>
        </a:p>
        <a:p>
          <a:r>
            <a:rPr kumimoji="1" lang="ja-JP" altLang="ja-JP" sz="1100">
              <a:solidFill>
                <a:schemeClr val="dk1"/>
              </a:solidFill>
              <a:effectLst/>
              <a:latin typeface="+mn-lt"/>
              <a:ea typeface="+mn-ea"/>
              <a:cs typeface="+mn-cs"/>
            </a:rPr>
            <a:t>今後も事務事業の負担に対して適正な職員配置の推進を図る。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82369</xdr:rowOff>
    </xdr:from>
    <xdr:to>
      <xdr:col>81</xdr:col>
      <xdr:colOff>44450</xdr:colOff>
      <xdr:row>62</xdr:row>
      <xdr:rowOff>151312</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712269"/>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82369</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6812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6531</xdr:rowOff>
    </xdr:from>
    <xdr:to>
      <xdr:col>72</xdr:col>
      <xdr:colOff>203200</xdr:colOff>
      <xdr:row>62</xdr:row>
      <xdr:rowOff>51344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4401800" y="1063643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146957</xdr:rowOff>
    </xdr:from>
    <xdr:to>
      <xdr:col>68</xdr:col>
      <xdr:colOff>152400</xdr:colOff>
      <xdr:row>62</xdr:row>
      <xdr:rowOff>6531</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60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72589</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31569</xdr:rowOff>
    </xdr:from>
    <xdr:to>
      <xdr:col>77</xdr:col>
      <xdr:colOff>95250</xdr:colOff>
      <xdr:row>62</xdr:row>
      <xdr:rowOff>133169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117946</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127181</xdr:rowOff>
    </xdr:from>
    <xdr:to>
      <xdr:col>68</xdr:col>
      <xdr:colOff>203200</xdr:colOff>
      <xdr:row>62</xdr:row>
      <xdr:rowOff>57331</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67508</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96157</xdr:rowOff>
    </xdr:from>
    <xdr:to>
      <xdr:col>64</xdr:col>
      <xdr:colOff>152400</xdr:colOff>
      <xdr:row>62</xdr:row>
      <xdr:rowOff>26307</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36484</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平成２６年度以降減少傾向であり、平成９年度の臨時地方道整備事業、一般単独事業等の償還が終了したことに伴い、前年度と比べ０．３ポイント減少し　　　８．０％となった。</a:t>
          </a:r>
          <a:endParaRPr lang="ja-JP" altLang="ja-JP" sz="1400">
            <a:effectLst/>
          </a:endParaRPr>
        </a:p>
        <a:p>
          <a:r>
            <a:rPr kumimoji="1" lang="ja-JP" altLang="ja-JP" sz="1100">
              <a:solidFill>
                <a:schemeClr val="dk1"/>
              </a:solidFill>
              <a:effectLst/>
              <a:latin typeface="+mn-lt"/>
              <a:ea typeface="+mn-ea"/>
              <a:cs typeface="+mn-cs"/>
            </a:rPr>
            <a:t>今後も地方債の発行に当たっては、交付税措置される有利な起債を活用するとともに、新たな債務負担については、内容を精査することにより財源の確保に努める。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49530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22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57573</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5290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73660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4401800" y="725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97790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財政調整基金の積み立て等による充当可能基金の増</a:t>
          </a:r>
          <a:r>
            <a:rPr kumimoji="1" lang="ja-JP" altLang="en-US" sz="1100">
              <a:solidFill>
                <a:schemeClr val="dk1"/>
              </a:solidFill>
              <a:effectLst/>
              <a:latin typeface="+mn-lt"/>
              <a:ea typeface="+mn-ea"/>
              <a:cs typeface="+mn-cs"/>
            </a:rPr>
            <a:t>加や</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増加等により、前年度と比べ４．１ポイント減少している。</a:t>
          </a:r>
          <a:endParaRPr lang="ja-JP" altLang="ja-JP" sz="1400">
            <a:effectLst/>
          </a:endParaRPr>
        </a:p>
        <a:p>
          <a:r>
            <a:rPr kumimoji="1" lang="ja-JP" altLang="ja-JP" sz="1100">
              <a:solidFill>
                <a:schemeClr val="dk1"/>
              </a:solidFill>
              <a:effectLst/>
              <a:latin typeface="+mn-lt"/>
              <a:ea typeface="+mn-ea"/>
              <a:cs typeface="+mn-cs"/>
            </a:rPr>
            <a:t>今後は児童遊戯施設や道の駅の整備などハード整備による増加が見込まれることから、交付税措置される有利な起債の活用や充当可能基金の確保、積み増し等を行い、現在の負担と将来の負担のバランスを念頭に置いた財政運営を行っ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69074</xdr:rowOff>
    </xdr:from>
    <xdr:to>
      <xdr:col>81</xdr:col>
      <xdr:colOff>44450</xdr:colOff>
      <xdr:row>20</xdr:row>
      <xdr:rowOff>124037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6179800" y="3498074"/>
          <a:ext cx="8382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157409</xdr:rowOff>
    </xdr:from>
    <xdr:to>
      <xdr:col>77</xdr:col>
      <xdr:colOff>44450</xdr:colOff>
      <xdr:row>20</xdr:row>
      <xdr:rowOff>124037</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5290800" y="3414959"/>
          <a:ext cx="889000" cy="1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59549</xdr:rowOff>
    </xdr:from>
    <xdr:to>
      <xdr:col>72</xdr:col>
      <xdr:colOff>203200</xdr:colOff>
      <xdr:row>19</xdr:row>
      <xdr:rowOff>157409</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4401800" y="3317099"/>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59549</xdr:rowOff>
    </xdr:from>
    <xdr:to>
      <xdr:col>68</xdr:col>
      <xdr:colOff>152400</xdr:colOff>
      <xdr:row>19</xdr:row>
      <xdr:rowOff>90382</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3317099"/>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18274</xdr:rowOff>
    </xdr:from>
    <xdr:to>
      <xdr:col>81</xdr:col>
      <xdr:colOff>95250</xdr:colOff>
      <xdr:row>20</xdr:row>
      <xdr:rowOff>119874</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3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161801</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341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73237</xdr:rowOff>
    </xdr:from>
    <xdr:to>
      <xdr:col>77</xdr:col>
      <xdr:colOff>95250</xdr:colOff>
      <xdr:row>21</xdr:row>
      <xdr:rowOff>3387</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35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159614</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358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106609</xdr:rowOff>
    </xdr:from>
    <xdr:to>
      <xdr:col>73</xdr:col>
      <xdr:colOff>44450</xdr:colOff>
      <xdr:row>20</xdr:row>
      <xdr:rowOff>36759</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33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21536</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345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8749</xdr:rowOff>
    </xdr:from>
    <xdr:to>
      <xdr:col>68</xdr:col>
      <xdr:colOff>203200</xdr:colOff>
      <xdr:row>19</xdr:row>
      <xdr:rowOff>110349</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326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95126</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335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39582</xdr:rowOff>
    </xdr:from>
    <xdr:to>
      <xdr:col>64</xdr:col>
      <xdr:colOff>152400</xdr:colOff>
      <xdr:row>19</xdr:row>
      <xdr:rowOff>141182</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125959</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3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平成３１年４月の中核市移行に向けた職員増等の要因により人件費が増加したことで、構成比は前年度比０．１ポイント増の２３．９％となった。</a:t>
          </a:r>
          <a:endParaRPr lang="ja-JP" altLang="ja-JP" sz="1400">
            <a:effectLst/>
          </a:endParaRPr>
        </a:p>
        <a:p>
          <a:r>
            <a:rPr kumimoji="1" lang="ja-JP" altLang="ja-JP" sz="1100">
              <a:solidFill>
                <a:schemeClr val="dk1"/>
              </a:solidFill>
              <a:effectLst/>
              <a:latin typeface="+mn-lt"/>
              <a:ea typeface="+mn-ea"/>
              <a:cs typeface="+mn-cs"/>
            </a:rPr>
            <a:t>事務事業の負担に対して適正な職員配置を行うとともに時間外勤務の削減を図り、人件費節減に努める。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60325</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3987800" y="6394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12700</xdr:rowOff>
    </xdr:from>
    <xdr:to>
      <xdr:col>19</xdr:col>
      <xdr:colOff>187325</xdr:colOff>
      <xdr:row>37</xdr:row>
      <xdr:rowOff>50800</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3098800" y="6356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155575</xdr:rowOff>
    </xdr:from>
    <xdr:to>
      <xdr:col>15</xdr:col>
      <xdr:colOff>98425</xdr:colOff>
      <xdr:row>37</xdr:row>
      <xdr:rowOff>12700</xdr:rowOff>
    </xdr:to>
    <xdr:cxnSp macro="">
      <xdr:nvCxnSpPr>
        <xdr:cNvPr id="76" name="直線コネクタ 75">
          <a:extLst>
            <a:ext uri="{FF2B5EF4-FFF2-40B4-BE49-F238E27FC236}">
              <a16:creationId xmlns="" xmlns:a16="http://schemas.microsoft.com/office/drawing/2014/main" id="{00000000-0008-0000-0400-00004C000000}"/>
            </a:ext>
          </a:extLst>
        </xdr:cNvPr>
        <xdr:cNvCxnSpPr/>
      </xdr:nvCxnSpPr>
      <xdr:spPr>
        <a:xfrm>
          <a:off x="2209800" y="6327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146050</xdr:rowOff>
    </xdr:from>
    <xdr:to>
      <xdr:col>11</xdr:col>
      <xdr:colOff>9525</xdr:colOff>
      <xdr:row>36</xdr:row>
      <xdr:rowOff>155575</xdr:rowOff>
    </xdr:to>
    <xdr:cxnSp macro="">
      <xdr:nvCxnSpPr>
        <xdr:cNvPr id="79" name="直線コネクタ 78">
          <a:extLst>
            <a:ext uri="{FF2B5EF4-FFF2-40B4-BE49-F238E27FC236}">
              <a16:creationId xmlns="" xmlns:a16="http://schemas.microsoft.com/office/drawing/2014/main" id="{00000000-0008-0000-0400-00004F000000}"/>
            </a:ext>
          </a:extLst>
        </xdr:cNvPr>
        <xdr:cNvCxnSpPr/>
      </xdr:nvCxnSpPr>
      <xdr:spPr>
        <a:xfrm>
          <a:off x="1320800" y="63182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xdr:rowOff>
    </xdr:from>
    <xdr:to>
      <xdr:col>24</xdr:col>
      <xdr:colOff>76200</xdr:colOff>
      <xdr:row>37</xdr:row>
      <xdr:rowOff>111125</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47752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26052</xdr:rowOff>
    </xdr:from>
    <xdr:ext cx="762000" cy="259045"/>
    <xdr:sp macro="" textlink="">
      <xdr:nvSpPr>
        <xdr:cNvPr id="90" name="人件費該当値テキスト">
          <a:extLst>
            <a:ext uri="{FF2B5EF4-FFF2-40B4-BE49-F238E27FC236}">
              <a16:creationId xmlns="" xmlns:a16="http://schemas.microsoft.com/office/drawing/2014/main" id="{00000000-0008-0000-0400-00005A000000}"/>
            </a:ext>
          </a:extLst>
        </xdr:cNvPr>
        <xdr:cNvSpPr txBox="1"/>
      </xdr:nvSpPr>
      <xdr:spPr>
        <a:xfrm>
          <a:off x="49149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0</xdr:rowOff>
    </xdr:from>
    <xdr:to>
      <xdr:col>20</xdr:col>
      <xdr:colOff>38100</xdr:colOff>
      <xdr:row>37</xdr:row>
      <xdr:rowOff>101600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111777</xdr:rowOff>
    </xdr:from>
    <xdr:ext cx="7366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3606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133350</xdr:rowOff>
    </xdr:from>
    <xdr:to>
      <xdr:col>15</xdr:col>
      <xdr:colOff>149225</xdr:colOff>
      <xdr:row>37</xdr:row>
      <xdr:rowOff>63500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3048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73677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104775</xdr:rowOff>
    </xdr:from>
    <xdr:to>
      <xdr:col>11</xdr:col>
      <xdr:colOff>60325</xdr:colOff>
      <xdr:row>37</xdr:row>
      <xdr:rowOff>34925</xdr:rowOff>
    </xdr:to>
    <xdr:sp macro="" textlink="">
      <xdr:nvSpPr>
        <xdr:cNvPr id="95" name="楕円 94">
          <a:extLst>
            <a:ext uri="{FF2B5EF4-FFF2-40B4-BE49-F238E27FC236}">
              <a16:creationId xmlns="" xmlns:a16="http://schemas.microsoft.com/office/drawing/2014/main" id="{00000000-0008-0000-0400-00005F000000}"/>
            </a:ext>
          </a:extLst>
        </xdr:cNvPr>
        <xdr:cNvSpPr/>
      </xdr:nvSpPr>
      <xdr:spPr>
        <a:xfrm>
          <a:off x="215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45102</xdr:rowOff>
    </xdr:from>
    <xdr:ext cx="762000" cy="259045"/>
    <xdr:sp macro="" textlink="">
      <xdr:nvSpPr>
        <xdr:cNvPr id="96" name="テキスト ボックス 95">
          <a:extLst>
            <a:ext uri="{FF2B5EF4-FFF2-40B4-BE49-F238E27FC236}">
              <a16:creationId xmlns="" xmlns:a16="http://schemas.microsoft.com/office/drawing/2014/main" id="{00000000-0008-0000-0400-000060000000}"/>
            </a:ext>
          </a:extLst>
        </xdr:cNvPr>
        <xdr:cNvSpPr txBox="1"/>
      </xdr:nvSpPr>
      <xdr:spPr>
        <a:xfrm>
          <a:off x="1828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97" name="楕円 96">
          <a:extLst>
            <a:ext uri="{FF2B5EF4-FFF2-40B4-BE49-F238E27FC236}">
              <a16:creationId xmlns="" xmlns:a16="http://schemas.microsoft.com/office/drawing/2014/main" id="{00000000-0008-0000-0400-000061000000}"/>
            </a:ext>
          </a:extLst>
        </xdr:cNvPr>
        <xdr:cNvSpPr/>
      </xdr:nvSpPr>
      <xdr:spPr>
        <a:xfrm>
          <a:off x="1270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98" name="テキスト ボックス 97">
          <a:extLst>
            <a:ext uri="{FF2B5EF4-FFF2-40B4-BE49-F238E27FC236}">
              <a16:creationId xmlns="" xmlns:a16="http://schemas.microsoft.com/office/drawing/2014/main" id="{00000000-0008-0000-0400-000062000000}"/>
            </a:ext>
          </a:extLst>
        </xdr:cNvPr>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平成３０年度は、前年度と比較し大きな増減がなく、０．１ポイントの減少となった。</a:t>
          </a:r>
          <a:endParaRPr lang="ja-JP" altLang="ja-JP" sz="1400">
            <a:effectLst/>
          </a:endParaRPr>
        </a:p>
        <a:p>
          <a:r>
            <a:rPr kumimoji="1" lang="ja-JP" altLang="ja-JP" sz="1100">
              <a:solidFill>
                <a:schemeClr val="dk1"/>
              </a:solidFill>
              <a:effectLst/>
              <a:latin typeface="+mn-lt"/>
              <a:ea typeface="+mn-ea"/>
              <a:cs typeface="+mn-cs"/>
            </a:rPr>
            <a:t>今後も行政評価による事業見直し、指定管理者制度の継続、内部管理経費の削減等を図り、より一層の削減に努める。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34471</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flipV="1">
          <a:off x="15671800" y="2766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34471</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4782800" y="2777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140607</xdr:rowOff>
    </xdr:from>
    <xdr:to>
      <xdr:col>73</xdr:col>
      <xdr:colOff>180975</xdr:colOff>
      <xdr:row>16</xdr:row>
      <xdr:rowOff>34471</xdr:rowOff>
    </xdr:to>
    <xdr:cxnSp macro="">
      <xdr:nvCxnSpPr>
        <xdr:cNvPr id="139" name="直線コネクタ 138">
          <a:extLst>
            <a:ext uri="{FF2B5EF4-FFF2-40B4-BE49-F238E27FC236}">
              <a16:creationId xmlns="" xmlns:a16="http://schemas.microsoft.com/office/drawing/2014/main" id="{00000000-0008-0000-0400-00008B000000}"/>
            </a:ext>
          </a:extLst>
        </xdr:cNvPr>
        <xdr:cNvCxnSpPr/>
      </xdr:nvCxnSpPr>
      <xdr:spPr>
        <a:xfrm>
          <a:off x="13893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34471</xdr:rowOff>
    </xdr:to>
    <xdr:cxnSp macro="">
      <xdr:nvCxnSpPr>
        <xdr:cNvPr id="142" name="直線コネクタ 141">
          <a:extLst>
            <a:ext uri="{FF2B5EF4-FFF2-40B4-BE49-F238E27FC236}">
              <a16:creationId xmlns="" xmlns:a16="http://schemas.microsoft.com/office/drawing/2014/main" id="{00000000-0008-0000-0400-00008E000000}"/>
            </a:ext>
          </a:extLst>
        </xdr:cNvPr>
        <xdr:cNvCxnSpPr/>
      </xdr:nvCxnSpPr>
      <xdr:spPr>
        <a:xfrm flipV="1">
          <a:off x="13004800" y="2712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53" name="物件費該当値テキスト">
          <a:extLst>
            <a:ext uri="{FF2B5EF4-FFF2-40B4-BE49-F238E27FC236}">
              <a16:creationId xmlns="" xmlns:a16="http://schemas.microsoft.com/office/drawing/2014/main" id="{00000000-0008-0000-0400-000099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155121</xdr:rowOff>
    </xdr:from>
    <xdr:to>
      <xdr:col>74</xdr:col>
      <xdr:colOff>31750</xdr:colOff>
      <xdr:row>16</xdr:row>
      <xdr:rowOff>85271</xdr:rowOff>
    </xdr:to>
    <xdr:sp macro="" textlink="">
      <xdr:nvSpPr>
        <xdr:cNvPr id="156" name="楕円 155">
          <a:extLst>
            <a:ext uri="{FF2B5EF4-FFF2-40B4-BE49-F238E27FC236}">
              <a16:creationId xmlns="" xmlns:a16="http://schemas.microsoft.com/office/drawing/2014/main" id="{00000000-0008-0000-0400-00009C000000}"/>
            </a:ext>
          </a:extLst>
        </xdr:cNvPr>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57" name="テキスト ボックス 156">
          <a:extLst>
            <a:ext uri="{FF2B5EF4-FFF2-40B4-BE49-F238E27FC236}">
              <a16:creationId xmlns="" xmlns:a16="http://schemas.microsoft.com/office/drawing/2014/main" id="{00000000-0008-0000-0400-00009D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89807</xdr:rowOff>
    </xdr:from>
    <xdr:to>
      <xdr:col>69</xdr:col>
      <xdr:colOff>142875</xdr:colOff>
      <xdr:row>16</xdr:row>
      <xdr:rowOff>19957</xdr:rowOff>
    </xdr:to>
    <xdr:sp macro="" textlink="">
      <xdr:nvSpPr>
        <xdr:cNvPr id="158" name="楕円 157">
          <a:extLst>
            <a:ext uri="{FF2B5EF4-FFF2-40B4-BE49-F238E27FC236}">
              <a16:creationId xmlns="" xmlns:a16="http://schemas.microsoft.com/office/drawing/2014/main" id="{00000000-0008-0000-0400-00009E000000}"/>
            </a:ext>
          </a:extLst>
        </xdr:cNvPr>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30134</xdr:rowOff>
    </xdr:from>
    <xdr:ext cx="762000" cy="259045"/>
    <xdr:sp macro="" textlink="">
      <xdr:nvSpPr>
        <xdr:cNvPr id="159" name="テキスト ボックス 158">
          <a:extLst>
            <a:ext uri="{FF2B5EF4-FFF2-40B4-BE49-F238E27FC236}">
              <a16:creationId xmlns="" xmlns:a16="http://schemas.microsoft.com/office/drawing/2014/main" id="{00000000-0008-0000-0400-00009F000000}"/>
            </a:ext>
          </a:extLst>
        </xdr:cNvPr>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60" name="楕円 159">
          <a:extLst>
            <a:ext uri="{FF2B5EF4-FFF2-40B4-BE49-F238E27FC236}">
              <a16:creationId xmlns="" xmlns:a16="http://schemas.microsoft.com/office/drawing/2014/main" id="{00000000-0008-0000-0400-0000A0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平成２０年度以降増加傾向であり、平成３０年度についても施設型給付費、障がい者自立支援事業及び生活保護費の増などにより、前年度と比べ０．１ポイント増加の１１．８％となった。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6350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3987800" y="942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a:extLst>
            <a:ext uri="{FF2B5EF4-FFF2-40B4-BE49-F238E27FC236}">
              <a16:creationId xmlns="" xmlns:a16="http://schemas.microsoft.com/office/drawing/2014/main" id="{00000000-0008-0000-0400-0000C3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165100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88900</xdr:rowOff>
    </xdr:to>
    <xdr:cxnSp macro="">
      <xdr:nvCxnSpPr>
        <xdr:cNvPr id="200" name="直線コネクタ 199">
          <a:extLst>
            <a:ext uri="{FF2B5EF4-FFF2-40B4-BE49-F238E27FC236}">
              <a16:creationId xmlns="" xmlns:a16="http://schemas.microsoft.com/office/drawing/2014/main" id="{00000000-0008-0000-0400-0000C8000000}"/>
            </a:ext>
          </a:extLst>
        </xdr:cNvPr>
        <xdr:cNvCxnSpPr/>
      </xdr:nvCxnSpPr>
      <xdr:spPr>
        <a:xfrm>
          <a:off x="2209800" y="922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133350</xdr:rowOff>
    </xdr:to>
    <xdr:cxnSp macro="">
      <xdr:nvCxnSpPr>
        <xdr:cNvPr id="203" name="直線コネクタ 202">
          <a:extLst>
            <a:ext uri="{FF2B5EF4-FFF2-40B4-BE49-F238E27FC236}">
              <a16:creationId xmlns="" xmlns:a16="http://schemas.microsoft.com/office/drawing/2014/main" id="{00000000-0008-0000-0400-0000CB000000}"/>
            </a:ext>
          </a:extLst>
        </xdr:cNvPr>
        <xdr:cNvCxnSpPr/>
      </xdr:nvCxnSpPr>
      <xdr:spPr>
        <a:xfrm>
          <a:off x="1320800" y="9093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14" name="扶助費該当値テキスト">
          <a:extLst>
            <a:ext uri="{FF2B5EF4-FFF2-40B4-BE49-F238E27FC236}">
              <a16:creationId xmlns="" xmlns:a16="http://schemas.microsoft.com/office/drawing/2014/main" id="{00000000-0008-0000-0400-0000D6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7" name="楕円 216">
          <a:extLst>
            <a:ext uri="{FF2B5EF4-FFF2-40B4-BE49-F238E27FC236}">
              <a16:creationId xmlns="" xmlns:a16="http://schemas.microsoft.com/office/drawing/2014/main" id="{00000000-0008-0000-0400-0000D9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8" name="テキスト ボックス 217">
          <a:extLst>
            <a:ext uri="{FF2B5EF4-FFF2-40B4-BE49-F238E27FC236}">
              <a16:creationId xmlns="" xmlns:a16="http://schemas.microsoft.com/office/drawing/2014/main" id="{00000000-0008-0000-0400-0000DA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9" name="楕円 218">
          <a:extLst>
            <a:ext uri="{FF2B5EF4-FFF2-40B4-BE49-F238E27FC236}">
              <a16:creationId xmlns="" xmlns:a16="http://schemas.microsoft.com/office/drawing/2014/main" id="{00000000-0008-0000-0400-0000DB000000}"/>
            </a:ext>
          </a:extLst>
        </xdr:cNvPr>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20" name="テキスト ボックス 219">
          <a:extLst>
            <a:ext uri="{FF2B5EF4-FFF2-40B4-BE49-F238E27FC236}">
              <a16:creationId xmlns="" xmlns:a16="http://schemas.microsoft.com/office/drawing/2014/main" id="{00000000-0008-0000-0400-0000DC000000}"/>
            </a:ext>
          </a:extLst>
        </xdr:cNvPr>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127000</xdr:rowOff>
    </xdr:from>
    <xdr:to>
      <xdr:col>6</xdr:col>
      <xdr:colOff>171450</xdr:colOff>
      <xdr:row>53</xdr:row>
      <xdr:rowOff>57150</xdr:rowOff>
    </xdr:to>
    <xdr:sp macro="" textlink="">
      <xdr:nvSpPr>
        <xdr:cNvPr id="221" name="楕円 220">
          <a:extLst>
            <a:ext uri="{FF2B5EF4-FFF2-40B4-BE49-F238E27FC236}">
              <a16:creationId xmlns="" xmlns:a16="http://schemas.microsoft.com/office/drawing/2014/main" id="{00000000-0008-0000-0400-0000DD000000}"/>
            </a:ext>
          </a:extLst>
        </xdr:cNvPr>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67327</xdr:rowOff>
    </xdr:from>
    <xdr:ext cx="762000" cy="259045"/>
    <xdr:sp macro="" textlink="">
      <xdr:nvSpPr>
        <xdr:cNvPr id="222" name="テキスト ボックス 221">
          <a:extLst>
            <a:ext uri="{FF2B5EF4-FFF2-40B4-BE49-F238E27FC236}">
              <a16:creationId xmlns="" xmlns:a16="http://schemas.microsoft.com/office/drawing/2014/main" id="{00000000-0008-0000-0400-0000DE000000}"/>
            </a:ext>
          </a:extLst>
        </xdr:cNvPr>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平成３０年度は、介護保険事業会計や公設地方卸売市場事業会計への繰出金が増加したことにより、全体としての比率は前年度と比べ０．４ポイント増加し、類似団体平均より高い水準になっている。</a:t>
          </a:r>
          <a:endParaRPr lang="ja-JP" altLang="ja-JP" sz="1400">
            <a:effectLst/>
          </a:endParaRPr>
        </a:p>
        <a:p>
          <a:r>
            <a:rPr kumimoji="1" lang="ja-JP" altLang="ja-JP" sz="1100">
              <a:solidFill>
                <a:schemeClr val="dk1"/>
              </a:solidFill>
              <a:effectLst/>
              <a:latin typeface="+mn-lt"/>
              <a:ea typeface="+mn-ea"/>
              <a:cs typeface="+mn-cs"/>
            </a:rPr>
            <a:t>各会計への繰出しが赤字補てん的なものにならないよう経費削減を行うとともに、使用料や保険料の徴収率向上に努める。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34472</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5671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162378</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a:off x="14782800" y="95377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107950</xdr:rowOff>
    </xdr:to>
    <xdr:cxnSp macro="">
      <xdr:nvCxnSpPr>
        <xdr:cNvPr id="263" name="直線コネクタ 262">
          <a:extLst>
            <a:ext uri="{FF2B5EF4-FFF2-40B4-BE49-F238E27FC236}">
              <a16:creationId xmlns="" xmlns:a16="http://schemas.microsoft.com/office/drawing/2014/main" id="{00000000-0008-0000-0400-000007010000}"/>
            </a:ext>
          </a:extLst>
        </xdr:cNvPr>
        <xdr:cNvCxnSpPr/>
      </xdr:nvCxnSpPr>
      <xdr:spPr>
        <a:xfrm>
          <a:off x="13893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75293</xdr:rowOff>
    </xdr:to>
    <xdr:cxnSp macro="">
      <xdr:nvCxnSpPr>
        <xdr:cNvPr id="266" name="直線コネクタ 265">
          <a:extLst>
            <a:ext uri="{FF2B5EF4-FFF2-40B4-BE49-F238E27FC236}">
              <a16:creationId xmlns="" xmlns:a16="http://schemas.microsoft.com/office/drawing/2014/main" id="{00000000-0008-0000-0400-00000A010000}"/>
            </a:ext>
          </a:extLst>
        </xdr:cNvPr>
        <xdr:cNvCxnSpPr/>
      </xdr:nvCxnSpPr>
      <xdr:spPr>
        <a:xfrm>
          <a:off x="13004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7" name="その他該当値テキスト">
          <a:extLst>
            <a:ext uri="{FF2B5EF4-FFF2-40B4-BE49-F238E27FC236}">
              <a16:creationId xmlns="" xmlns:a16="http://schemas.microsoft.com/office/drawing/2014/main" id="{00000000-0008-0000-0400-000015010000}"/>
            </a:ext>
          </a:extLst>
        </xdr:cNvPr>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26505</xdr:rowOff>
    </xdr:from>
    <xdr:ext cx="7366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5290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80" name="楕円 279">
          <a:extLst>
            <a:ext uri="{FF2B5EF4-FFF2-40B4-BE49-F238E27FC236}">
              <a16:creationId xmlns="" xmlns:a16="http://schemas.microsoft.com/office/drawing/2014/main" id="{00000000-0008-0000-0400-000018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81" name="テキスト ボックス 280">
          <a:extLst>
            <a:ext uri="{FF2B5EF4-FFF2-40B4-BE49-F238E27FC236}">
              <a16:creationId xmlns="" xmlns:a16="http://schemas.microsoft.com/office/drawing/2014/main" id="{00000000-0008-0000-0400-000019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82" name="楕円 281">
          <a:extLst>
            <a:ext uri="{FF2B5EF4-FFF2-40B4-BE49-F238E27FC236}">
              <a16:creationId xmlns="" xmlns:a16="http://schemas.microsoft.com/office/drawing/2014/main" id="{00000000-0008-0000-0400-00001A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163285</xdr:rowOff>
    </xdr:from>
    <xdr:to>
      <xdr:col>65</xdr:col>
      <xdr:colOff>53975</xdr:colOff>
      <xdr:row>55</xdr:row>
      <xdr:rowOff>93435</xdr:rowOff>
    </xdr:to>
    <xdr:sp macro="" textlink="">
      <xdr:nvSpPr>
        <xdr:cNvPr id="284" name="楕円 283">
          <a:extLst>
            <a:ext uri="{FF2B5EF4-FFF2-40B4-BE49-F238E27FC236}">
              <a16:creationId xmlns="" xmlns:a16="http://schemas.microsoft.com/office/drawing/2014/main" id="{00000000-0008-0000-0400-00001C010000}"/>
            </a:ext>
          </a:extLst>
        </xdr:cNvPr>
        <xdr:cNvSpPr/>
      </xdr:nvSpPr>
      <xdr:spPr>
        <a:xfrm>
          <a:off x="12954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103612</xdr:rowOff>
    </xdr:from>
    <xdr:ext cx="762000" cy="259045"/>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623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平成３０年度は、幼稚園就園奨励費、一時預かり事業費補助金及び公共下水道事業会計負担金の減等により、０．４ポイント減少し９．８％となった。</a:t>
          </a:r>
          <a:endParaRPr lang="ja-JP" altLang="ja-JP" sz="1400">
            <a:effectLst/>
          </a:endParaRPr>
        </a:p>
        <a:p>
          <a:r>
            <a:rPr kumimoji="1" lang="ja-JP" altLang="ja-JP" sz="1100">
              <a:solidFill>
                <a:schemeClr val="dk1"/>
              </a:solidFill>
              <a:effectLst/>
              <a:latin typeface="+mn-lt"/>
              <a:ea typeface="+mn-ea"/>
              <a:cs typeface="+mn-cs"/>
            </a:rPr>
            <a:t>引き続き補助金の合理化、適正化に努める。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30988</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5671800" y="61666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a:extLst>
            <a:ext uri="{FF2B5EF4-FFF2-40B4-BE49-F238E27FC236}">
              <a16:creationId xmlns="" xmlns:a16="http://schemas.microsoft.com/office/drawing/2014/main" id="{00000000-0008-0000-0400-00003D010000}"/>
            </a:ext>
          </a:extLst>
        </xdr:cNvPr>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36</xdr:row>
      <xdr:rowOff>30988</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a:off x="14782800" y="60751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22" name="直線コネクタ 321">
          <a:extLst>
            <a:ext uri="{FF2B5EF4-FFF2-40B4-BE49-F238E27FC236}">
              <a16:creationId xmlns="" xmlns:a16="http://schemas.microsoft.com/office/drawing/2014/main" id="{00000000-0008-0000-0400-000042010000}"/>
            </a:ext>
          </a:extLst>
        </xdr:cNvPr>
        <xdr:cNvCxnSpPr/>
      </xdr:nvCxnSpPr>
      <xdr:spPr>
        <a:xfrm flipV="1">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92710</xdr:rowOff>
    </xdr:to>
    <xdr:cxnSp macro="">
      <xdr:nvCxnSpPr>
        <xdr:cNvPr id="325" name="直線コネクタ 324">
          <a:extLst>
            <a:ext uri="{FF2B5EF4-FFF2-40B4-BE49-F238E27FC236}">
              <a16:creationId xmlns="" xmlns:a16="http://schemas.microsoft.com/office/drawing/2014/main" id="{00000000-0008-0000-0400-000045010000}"/>
            </a:ext>
          </a:extLst>
        </xdr:cNvPr>
        <xdr:cNvCxnSpPr/>
      </xdr:nvCxnSpPr>
      <xdr:spPr>
        <a:xfrm>
          <a:off x="13004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87139</xdr:rowOff>
    </xdr:from>
    <xdr:ext cx="762000" cy="259045"/>
    <xdr:sp macro="" textlink="">
      <xdr:nvSpPr>
        <xdr:cNvPr id="336" name="補助費等該当値テキスト">
          <a:extLst>
            <a:ext uri="{FF2B5EF4-FFF2-40B4-BE49-F238E27FC236}">
              <a16:creationId xmlns="" xmlns:a16="http://schemas.microsoft.com/office/drawing/2014/main" id="{00000000-0008-0000-0400-000050010000}"/>
            </a:ext>
          </a:extLst>
        </xdr:cNvPr>
        <xdr:cNvSpPr txBox="1"/>
      </xdr:nvSpPr>
      <xdr:spPr>
        <a:xfrm>
          <a:off x="16598900" y="60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66565</xdr:rowOff>
    </xdr:from>
    <xdr:ext cx="7366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41" name="楕円 340">
          <a:extLst>
            <a:ext uri="{FF2B5EF4-FFF2-40B4-BE49-F238E27FC236}">
              <a16:creationId xmlns="" xmlns:a16="http://schemas.microsoft.com/office/drawing/2014/main" id="{00000000-0008-0000-0400-000055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128287</xdr:rowOff>
    </xdr:from>
    <xdr:ext cx="762000" cy="259045"/>
    <xdr:sp macro="" textlink="">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43" name="楕円 342">
          <a:extLst>
            <a:ext uri="{FF2B5EF4-FFF2-40B4-BE49-F238E27FC236}">
              <a16:creationId xmlns="" xmlns:a16="http://schemas.microsoft.com/office/drawing/2014/main" id="{00000000-0008-0000-0400-000057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６年度の臨時財政対策債や地方道路等整備事業の償還が開始したが、平成９年度の臨時地方道整備事業、一般単独事業の償還が終了したこと及び高金利時代に借り入れた市債の償還が進んでいることにより、総額は前年度に比べて減少し、前年度と比べ１ポイント減少の　　　　１６．９％となった。</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80</xdr:row>
      <xdr:rowOff>34471</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3987800" y="13641614"/>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34471</xdr:rowOff>
    </xdr:from>
    <xdr:to>
      <xdr:col>19</xdr:col>
      <xdr:colOff>187325</xdr:colOff>
      <xdr:row>80</xdr:row>
      <xdr:rowOff>78014</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flipV="1">
          <a:off x="3098800" y="1375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67129</xdr:rowOff>
    </xdr:from>
    <xdr:to>
      <xdr:col>15</xdr:col>
      <xdr:colOff>98425</xdr:colOff>
      <xdr:row>80</xdr:row>
      <xdr:rowOff>78014</xdr:rowOff>
    </xdr:to>
    <xdr:cxnSp macro="">
      <xdr:nvCxnSpPr>
        <xdr:cNvPr id="385" name="直線コネクタ 384">
          <a:extLst>
            <a:ext uri="{FF2B5EF4-FFF2-40B4-BE49-F238E27FC236}">
              <a16:creationId xmlns="" xmlns:a16="http://schemas.microsoft.com/office/drawing/2014/main" id="{00000000-0008-0000-0400-000081010000}"/>
            </a:ext>
          </a:extLst>
        </xdr:cNvPr>
        <xdr:cNvCxnSpPr/>
      </xdr:nvCxnSpPr>
      <xdr:spPr>
        <a:xfrm>
          <a:off x="2209800" y="1378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67129</xdr:rowOff>
    </xdr:from>
    <xdr:to>
      <xdr:col>11</xdr:col>
      <xdr:colOff>9525</xdr:colOff>
      <xdr:row>81</xdr:row>
      <xdr:rowOff>37193</xdr:rowOff>
    </xdr:to>
    <xdr:cxnSp macro="">
      <xdr:nvCxnSpPr>
        <xdr:cNvPr id="388" name="直線コネクタ 387">
          <a:extLst>
            <a:ext uri="{FF2B5EF4-FFF2-40B4-BE49-F238E27FC236}">
              <a16:creationId xmlns="" xmlns:a16="http://schemas.microsoft.com/office/drawing/2014/main" id="{00000000-0008-0000-0400-000084010000}"/>
            </a:ext>
          </a:extLst>
        </xdr:cNvPr>
        <xdr:cNvCxnSpPr/>
      </xdr:nvCxnSpPr>
      <xdr:spPr>
        <a:xfrm flipV="1">
          <a:off x="1320800" y="137831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99" name="公債費該当値テキスト">
          <a:extLst>
            <a:ext uri="{FF2B5EF4-FFF2-40B4-BE49-F238E27FC236}">
              <a16:creationId xmlns="" xmlns:a16="http://schemas.microsoft.com/office/drawing/2014/main" id="{00000000-0008-0000-0400-00008F010000}"/>
            </a:ext>
          </a:extLst>
        </xdr:cNvPr>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155121</xdr:rowOff>
    </xdr:from>
    <xdr:to>
      <xdr:col>20</xdr:col>
      <xdr:colOff>38100</xdr:colOff>
      <xdr:row>80</xdr:row>
      <xdr:rowOff>85271</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3937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70048</xdr:rowOff>
    </xdr:from>
    <xdr:ext cx="7366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3606800" y="13786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402" name="楕円 401">
          <a:extLst>
            <a:ext uri="{FF2B5EF4-FFF2-40B4-BE49-F238E27FC236}">
              <a16:creationId xmlns="" xmlns:a16="http://schemas.microsoft.com/office/drawing/2014/main" id="{00000000-0008-0000-0400-000092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16329</xdr:rowOff>
    </xdr:from>
    <xdr:to>
      <xdr:col>11</xdr:col>
      <xdr:colOff>60325</xdr:colOff>
      <xdr:row>80</xdr:row>
      <xdr:rowOff>117929</xdr:rowOff>
    </xdr:to>
    <xdr:sp macro="" textlink="">
      <xdr:nvSpPr>
        <xdr:cNvPr id="404" name="楕円 403">
          <a:extLst>
            <a:ext uri="{FF2B5EF4-FFF2-40B4-BE49-F238E27FC236}">
              <a16:creationId xmlns="" xmlns:a16="http://schemas.microsoft.com/office/drawing/2014/main" id="{00000000-0008-0000-0400-000094010000}"/>
            </a:ext>
          </a:extLst>
        </xdr:cNvPr>
        <xdr:cNvSpPr/>
      </xdr:nvSpPr>
      <xdr:spPr>
        <a:xfrm>
          <a:off x="2159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102706</xdr:rowOff>
    </xdr:from>
    <xdr:ext cx="762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828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6" name="楕円 405">
          <a:extLst>
            <a:ext uri="{FF2B5EF4-FFF2-40B4-BE49-F238E27FC236}">
              <a16:creationId xmlns="" xmlns:a16="http://schemas.microsoft.com/office/drawing/2014/main" id="{00000000-0008-0000-0400-000096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平成３０年度は、全体としての比率は前年度と比べ０．１ポイント増加したものの、類似団体平均を下回っている。</a:t>
          </a:r>
          <a:endParaRPr lang="ja-JP" altLang="ja-JP" sz="1400">
            <a:effectLst/>
          </a:endParaRPr>
        </a:p>
        <a:p>
          <a:r>
            <a:rPr kumimoji="1" lang="ja-JP" altLang="ja-JP" sz="1100">
              <a:solidFill>
                <a:schemeClr val="dk1"/>
              </a:solidFill>
              <a:effectLst/>
              <a:latin typeface="+mn-lt"/>
              <a:ea typeface="+mn-ea"/>
              <a:cs typeface="+mn-cs"/>
            </a:rPr>
            <a:t>行政評価の活用による事業の見直しや内部管理経費の削減、職員の定員適正化を図り、より一層の経費削減に努める。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51563</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5671800" y="132486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77</xdr:row>
      <xdr:rowOff>46989</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a:off x="14782800" y="131160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85852</xdr:rowOff>
    </xdr:to>
    <xdr:cxnSp macro="">
      <xdr:nvCxnSpPr>
        <xdr:cNvPr id="444" name="直線コネクタ 443">
          <a:extLst>
            <a:ext uri="{FF2B5EF4-FFF2-40B4-BE49-F238E27FC236}">
              <a16:creationId xmlns="" xmlns:a16="http://schemas.microsoft.com/office/drawing/2014/main" id="{00000000-0008-0000-0400-0000BC010000}"/>
            </a:ext>
          </a:extLst>
        </xdr:cNvPr>
        <xdr:cNvCxnSpPr/>
      </xdr:nvCxnSpPr>
      <xdr:spPr>
        <a:xfrm>
          <a:off x="13893800" y="130246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75</xdr:row>
      <xdr:rowOff>165863</xdr:rowOff>
    </xdr:to>
    <xdr:cxnSp macro="">
      <xdr:nvCxnSpPr>
        <xdr:cNvPr id="447" name="直線コネクタ 446">
          <a:extLst>
            <a:ext uri="{FF2B5EF4-FFF2-40B4-BE49-F238E27FC236}">
              <a16:creationId xmlns="" xmlns:a16="http://schemas.microsoft.com/office/drawing/2014/main" id="{00000000-0008-0000-0400-0000BF010000}"/>
            </a:ext>
          </a:extLst>
        </xdr:cNvPr>
        <xdr:cNvCxnSpPr/>
      </xdr:nvCxnSpPr>
      <xdr:spPr>
        <a:xfrm>
          <a:off x="13004800" y="129651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8" name="公債費以外該当値テキスト">
          <a:extLst>
            <a:ext uri="{FF2B5EF4-FFF2-40B4-BE49-F238E27FC236}">
              <a16:creationId xmlns="" xmlns:a16="http://schemas.microsoft.com/office/drawing/2014/main" id="{00000000-0008-0000-0400-0000CA010000}"/>
            </a:ext>
          </a:extLst>
        </xdr:cNvPr>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61" name="楕円 460">
          <a:extLst>
            <a:ext uri="{FF2B5EF4-FFF2-40B4-BE49-F238E27FC236}">
              <a16:creationId xmlns="" xmlns:a16="http://schemas.microsoft.com/office/drawing/2014/main" id="{00000000-0008-0000-0400-0000CD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62" name="テキスト ボックス 461">
          <a:extLst>
            <a:ext uri="{FF2B5EF4-FFF2-40B4-BE49-F238E27FC236}">
              <a16:creationId xmlns="" xmlns:a16="http://schemas.microsoft.com/office/drawing/2014/main" id="{00000000-0008-0000-0400-0000CE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63" name="楕円 462">
          <a:extLst>
            <a:ext uri="{FF2B5EF4-FFF2-40B4-BE49-F238E27FC236}">
              <a16:creationId xmlns="" xmlns:a16="http://schemas.microsoft.com/office/drawing/2014/main" id="{00000000-0008-0000-0400-0000CF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64" name="テキスト ボックス 463">
          <a:extLst>
            <a:ext uri="{FF2B5EF4-FFF2-40B4-BE49-F238E27FC236}">
              <a16:creationId xmlns="" xmlns:a16="http://schemas.microsoft.com/office/drawing/2014/main" id="{00000000-0008-0000-0400-0000D0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65" name="楕円 464">
          <a:extLst>
            <a:ext uri="{FF2B5EF4-FFF2-40B4-BE49-F238E27FC236}">
              <a16:creationId xmlns="" xmlns:a16="http://schemas.microsoft.com/office/drawing/2014/main" id="{00000000-0008-0000-0400-0000D1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66" name="テキスト ボックス 465">
          <a:extLst>
            <a:ext uri="{FF2B5EF4-FFF2-40B4-BE49-F238E27FC236}">
              <a16:creationId xmlns="" xmlns:a16="http://schemas.microsoft.com/office/drawing/2014/main" id="{00000000-0008-0000-0400-0000D2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62840</xdr:rowOff>
    </xdr:from>
    <xdr:to>
      <xdr:col>29</xdr:col>
      <xdr:colOff>127000</xdr:colOff>
      <xdr:row>18</xdr:row>
      <xdr:rowOff>64326</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196565"/>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64326</xdr:rowOff>
    </xdr:from>
    <xdr:to>
      <xdr:col>26</xdr:col>
      <xdr:colOff>50800</xdr:colOff>
      <xdr:row>18</xdr:row>
      <xdr:rowOff>93967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3198051"/>
          <a:ext cx="698500" cy="29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80213</xdr:rowOff>
    </xdr:from>
    <xdr:to>
      <xdr:col>22</xdr:col>
      <xdr:colOff>114300</xdr:colOff>
      <xdr:row>18</xdr:row>
      <xdr:rowOff>93967</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3213938"/>
          <a:ext cx="698500" cy="1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80213</xdr:rowOff>
    </xdr:from>
    <xdr:to>
      <xdr:col>18</xdr:col>
      <xdr:colOff>177800</xdr:colOff>
      <xdr:row>18</xdr:row>
      <xdr:rowOff>92748</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3213938"/>
          <a:ext cx="698500" cy="12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12040</xdr:rowOff>
    </xdr:from>
    <xdr:to>
      <xdr:col>29</xdr:col>
      <xdr:colOff>177800</xdr:colOff>
      <xdr:row>18</xdr:row>
      <xdr:rowOff>113640</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14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155567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1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13526</xdr:rowOff>
    </xdr:from>
    <xdr:to>
      <xdr:col>26</xdr:col>
      <xdr:colOff>101600</xdr:colOff>
      <xdr:row>18</xdr:row>
      <xdr:rowOff>115126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14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99903</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23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43167</xdr:rowOff>
    </xdr:from>
    <xdr:to>
      <xdr:col>22</xdr:col>
      <xdr:colOff>165100</xdr:colOff>
      <xdr:row>18</xdr:row>
      <xdr:rowOff>144767</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17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129544</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26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29413</xdr:rowOff>
    </xdr:from>
    <xdr:to>
      <xdr:col>19</xdr:col>
      <xdr:colOff>38100</xdr:colOff>
      <xdr:row>18</xdr:row>
      <xdr:rowOff>131013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16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115790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2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41948</xdr:rowOff>
    </xdr:from>
    <xdr:to>
      <xdr:col>15</xdr:col>
      <xdr:colOff>101600</xdr:colOff>
      <xdr:row>18</xdr:row>
      <xdr:rowOff>143548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17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128325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6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8928</xdr:rowOff>
    </xdr:from>
    <xdr:to>
      <xdr:col>29</xdr:col>
      <xdr:colOff>127000</xdr:colOff>
      <xdr:row>35</xdr:row>
      <xdr:rowOff>46913</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003800" y="6619278"/>
          <a:ext cx="647700" cy="37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8928</xdr:rowOff>
    </xdr:from>
    <xdr:to>
      <xdr:col>26</xdr:col>
      <xdr:colOff>50800</xdr:colOff>
      <xdr:row>35</xdr:row>
      <xdr:rowOff>36894</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6619278"/>
          <a:ext cx="698500" cy="2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9881</xdr:rowOff>
    </xdr:from>
    <xdr:to>
      <xdr:col>22</xdr:col>
      <xdr:colOff>114300</xdr:colOff>
      <xdr:row>35</xdr:row>
      <xdr:rowOff>36894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a:off x="3606800" y="6620231"/>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2832</xdr:rowOff>
    </xdr:from>
    <xdr:to>
      <xdr:col>18</xdr:col>
      <xdr:colOff>177800</xdr:colOff>
      <xdr:row>35</xdr:row>
      <xdr:rowOff>9881</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2908300" y="6613182"/>
          <a:ext cx="6985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339013</xdr:rowOff>
    </xdr:from>
    <xdr:to>
      <xdr:col>29</xdr:col>
      <xdr:colOff>177800</xdr:colOff>
      <xdr:row>35</xdr:row>
      <xdr:rowOff>97713</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606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184090</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45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301028</xdr:rowOff>
    </xdr:from>
    <xdr:to>
      <xdr:col>26</xdr:col>
      <xdr:colOff>101600</xdr:colOff>
      <xdr:row>35</xdr:row>
      <xdr:rowOff>59728</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56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69905</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33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328994</xdr:rowOff>
    </xdr:from>
    <xdr:to>
      <xdr:col>22</xdr:col>
      <xdr:colOff>165100</xdr:colOff>
      <xdr:row>35</xdr:row>
      <xdr:rowOff>87694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59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97870</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36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301981</xdr:rowOff>
    </xdr:from>
    <xdr:to>
      <xdr:col>19</xdr:col>
      <xdr:colOff>38100</xdr:colOff>
      <xdr:row>35</xdr:row>
      <xdr:rowOff>60681</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569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70858</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33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294932</xdr:rowOff>
    </xdr:from>
    <xdr:to>
      <xdr:col>15</xdr:col>
      <xdr:colOff>101600</xdr:colOff>
      <xdr:row>35</xdr:row>
      <xdr:rowOff>53632</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56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63809</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3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132179</xdr:rowOff>
    </xdr:from>
    <xdr:to>
      <xdr:col>24</xdr:col>
      <xdr:colOff>63500</xdr:colOff>
      <xdr:row>36</xdr:row>
      <xdr:rowOff>147998</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flipV="1">
          <a:off x="3797300" y="6304379"/>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147998</xdr:rowOff>
    </xdr:from>
    <xdr:to>
      <xdr:col>19</xdr:col>
      <xdr:colOff>177800</xdr:colOff>
      <xdr:row>37</xdr:row>
      <xdr:rowOff>3592</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flipV="1">
          <a:off x="2908300" y="6320198"/>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143723</xdr:rowOff>
    </xdr:from>
    <xdr:to>
      <xdr:col>15</xdr:col>
      <xdr:colOff>50800</xdr:colOff>
      <xdr:row>37</xdr:row>
      <xdr:rowOff>3592</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a:off x="2019300" y="6315923"/>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140134</xdr:rowOff>
    </xdr:from>
    <xdr:to>
      <xdr:col>10</xdr:col>
      <xdr:colOff>114300</xdr:colOff>
      <xdr:row>36</xdr:row>
      <xdr:rowOff>143723</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a:off x="1130300" y="6312334"/>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81379</xdr:rowOff>
    </xdr:from>
    <xdr:to>
      <xdr:col>24</xdr:col>
      <xdr:colOff>114300</xdr:colOff>
      <xdr:row>37</xdr:row>
      <xdr:rowOff>11529</xdr:rowOff>
    </xdr:to>
    <xdr:sp macro="" textlink="">
      <xdr:nvSpPr>
        <xdr:cNvPr id="78" name="楕円 77">
          <a:extLst>
            <a:ext uri="{FF2B5EF4-FFF2-40B4-BE49-F238E27FC236}">
              <a16:creationId xmlns="" xmlns:a16="http://schemas.microsoft.com/office/drawing/2014/main" id="{00000000-0008-0000-0600-00004E000000}"/>
            </a:ext>
          </a:extLst>
        </xdr:cNvPr>
        <xdr:cNvSpPr/>
      </xdr:nvSpPr>
      <xdr:spPr>
        <a:xfrm>
          <a:off x="4584700" y="62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59806</xdr:rowOff>
    </xdr:from>
    <xdr:ext cx="534377" cy="259045"/>
    <xdr:sp macro="" textlink="">
      <xdr:nvSpPr>
        <xdr:cNvPr id="79" name="人件費該当値テキスト">
          <a:extLst>
            <a:ext uri="{FF2B5EF4-FFF2-40B4-BE49-F238E27FC236}">
              <a16:creationId xmlns="" xmlns:a16="http://schemas.microsoft.com/office/drawing/2014/main" id="{00000000-0008-0000-0600-00004F000000}"/>
            </a:ext>
          </a:extLst>
        </xdr:cNvPr>
        <xdr:cNvSpPr txBox="1"/>
      </xdr:nvSpPr>
      <xdr:spPr>
        <a:xfrm>
          <a:off x="4686300" y="62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97198</xdr:rowOff>
    </xdr:from>
    <xdr:to>
      <xdr:col>20</xdr:col>
      <xdr:colOff>38100</xdr:colOff>
      <xdr:row>37</xdr:row>
      <xdr:rowOff>27348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3746500" y="62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18475</xdr:rowOff>
    </xdr:from>
    <xdr:ext cx="534377"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3530111" y="63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124242</xdr:rowOff>
    </xdr:from>
    <xdr:to>
      <xdr:col>15</xdr:col>
      <xdr:colOff>101600</xdr:colOff>
      <xdr:row>37</xdr:row>
      <xdr:rowOff>54392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2857500" y="62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45519</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2641111" y="638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92923</xdr:rowOff>
    </xdr:from>
    <xdr:to>
      <xdr:col>10</xdr:col>
      <xdr:colOff>165100</xdr:colOff>
      <xdr:row>37</xdr:row>
      <xdr:rowOff>23073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1968500" y="62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14200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1752111" y="63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89334</xdr:rowOff>
    </xdr:from>
    <xdr:to>
      <xdr:col>6</xdr:col>
      <xdr:colOff>38100</xdr:colOff>
      <xdr:row>37</xdr:row>
      <xdr:rowOff>19484</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079500" y="62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10611</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863111" y="63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80607</xdr:rowOff>
    </xdr:from>
    <xdr:to>
      <xdr:col>24</xdr:col>
      <xdr:colOff>63500</xdr:colOff>
      <xdr:row>53</xdr:row>
      <xdr:rowOff>103315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167457"/>
          <a:ext cx="838200" cy="2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93997</xdr:rowOff>
    </xdr:from>
    <xdr:ext cx="534377"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352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103315</xdr:rowOff>
    </xdr:from>
    <xdr:to>
      <xdr:col>19</xdr:col>
      <xdr:colOff>177800</xdr:colOff>
      <xdr:row>54</xdr:row>
      <xdr:rowOff>30620</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190165"/>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30620</xdr:rowOff>
    </xdr:from>
    <xdr:to>
      <xdr:col>15</xdr:col>
      <xdr:colOff>50800</xdr:colOff>
      <xdr:row>54</xdr:row>
      <xdr:rowOff>142748</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2019300" y="9288920"/>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142748</xdr:rowOff>
    </xdr:from>
    <xdr:to>
      <xdr:col>10</xdr:col>
      <xdr:colOff>114300</xdr:colOff>
      <xdr:row>55</xdr:row>
      <xdr:rowOff>151206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1130300" y="9401048"/>
          <a:ext cx="889000" cy="1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117162</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52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29807</xdr:rowOff>
    </xdr:from>
    <xdr:to>
      <xdr:col>24</xdr:col>
      <xdr:colOff>114300</xdr:colOff>
      <xdr:row>53</xdr:row>
      <xdr:rowOff>131407</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1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52684</xdr:rowOff>
    </xdr:from>
    <xdr:ext cx="534377"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89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52515</xdr:rowOff>
    </xdr:from>
    <xdr:to>
      <xdr:col>20</xdr:col>
      <xdr:colOff>38100</xdr:colOff>
      <xdr:row>53</xdr:row>
      <xdr:rowOff>154115</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1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170642</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530111" y="891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151270</xdr:rowOff>
    </xdr:from>
    <xdr:to>
      <xdr:col>15</xdr:col>
      <xdr:colOff>101600</xdr:colOff>
      <xdr:row>54</xdr:row>
      <xdr:rowOff>81420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2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97947</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41111" y="9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91948</xdr:rowOff>
    </xdr:from>
    <xdr:to>
      <xdr:col>10</xdr:col>
      <xdr:colOff>165100</xdr:colOff>
      <xdr:row>55</xdr:row>
      <xdr:rowOff>22098</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3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38625</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91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100406</xdr:rowOff>
    </xdr:from>
    <xdr:to>
      <xdr:col>6</xdr:col>
      <xdr:colOff>38100</xdr:colOff>
      <xdr:row>56</xdr:row>
      <xdr:rowOff>30556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5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21683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96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1054</xdr:rowOff>
    </xdr:from>
    <xdr:to>
      <xdr:col>24</xdr:col>
      <xdr:colOff>63500</xdr:colOff>
      <xdr:row>76</xdr:row>
      <xdr:rowOff>114212</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3797300" y="13031254"/>
          <a:ext cx="8382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1054</xdr:rowOff>
    </xdr:from>
    <xdr:to>
      <xdr:col>19</xdr:col>
      <xdr:colOff>177800</xdr:colOff>
      <xdr:row>76</xdr:row>
      <xdr:rowOff>94208</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2908300" y="13031254"/>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94208</xdr:rowOff>
    </xdr:from>
    <xdr:to>
      <xdr:col>15</xdr:col>
      <xdr:colOff>50800</xdr:colOff>
      <xdr:row>76</xdr:row>
      <xdr:rowOff>151530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2019300" y="13124408"/>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a:extLst>
            <a:ext uri="{FF2B5EF4-FFF2-40B4-BE49-F238E27FC236}">
              <a16:creationId xmlns="" xmlns:a16="http://schemas.microsoft.com/office/drawing/2014/main" id="{00000000-0008-0000-0600-0000B2000000}"/>
            </a:ext>
          </a:extLst>
        </xdr:cNvPr>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57062</xdr:rowOff>
    </xdr:from>
    <xdr:to>
      <xdr:col>10</xdr:col>
      <xdr:colOff>114300</xdr:colOff>
      <xdr:row>76</xdr:row>
      <xdr:rowOff>151530</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1130300" y="13087262"/>
          <a:ext cx="889000" cy="9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63412</xdr:rowOff>
    </xdr:from>
    <xdr:to>
      <xdr:col>24</xdr:col>
      <xdr:colOff>114300</xdr:colOff>
      <xdr:row>76</xdr:row>
      <xdr:rowOff>165012</xdr:rowOff>
    </xdr:to>
    <xdr:sp macro="" textlink="">
      <xdr:nvSpPr>
        <xdr:cNvPr id="189" name="楕円 188">
          <a:extLst>
            <a:ext uri="{FF2B5EF4-FFF2-40B4-BE49-F238E27FC236}">
              <a16:creationId xmlns="" xmlns:a16="http://schemas.microsoft.com/office/drawing/2014/main" id="{00000000-0008-0000-0600-0000BD000000}"/>
            </a:ext>
          </a:extLst>
        </xdr:cNvPr>
        <xdr:cNvSpPr/>
      </xdr:nvSpPr>
      <xdr:spPr>
        <a:xfrm>
          <a:off x="4584700" y="130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41839</xdr:rowOff>
    </xdr:from>
    <xdr:ext cx="469744" cy="259045"/>
    <xdr:sp macro="" textlink="">
      <xdr:nvSpPr>
        <xdr:cNvPr id="190" name="維持補修費該当値テキスト">
          <a:extLst>
            <a:ext uri="{FF2B5EF4-FFF2-40B4-BE49-F238E27FC236}">
              <a16:creationId xmlns="" xmlns:a16="http://schemas.microsoft.com/office/drawing/2014/main" id="{00000000-0008-0000-0600-0000BE000000}"/>
            </a:ext>
          </a:extLst>
        </xdr:cNvPr>
        <xdr:cNvSpPr txBox="1"/>
      </xdr:nvSpPr>
      <xdr:spPr>
        <a:xfrm>
          <a:off x="4686300" y="130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121704</xdr:rowOff>
    </xdr:from>
    <xdr:to>
      <xdr:col>20</xdr:col>
      <xdr:colOff>38100</xdr:colOff>
      <xdr:row>76</xdr:row>
      <xdr:rowOff>51854</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3746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68381</xdr:rowOff>
    </xdr:from>
    <xdr:ext cx="469744"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3562428" y="1275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43408</xdr:rowOff>
    </xdr:from>
    <xdr:to>
      <xdr:col>15</xdr:col>
      <xdr:colOff>101600</xdr:colOff>
      <xdr:row>76</xdr:row>
      <xdr:rowOff>145008</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2857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161536</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673428" y="1284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100730</xdr:rowOff>
    </xdr:from>
    <xdr:to>
      <xdr:col>10</xdr:col>
      <xdr:colOff>165100</xdr:colOff>
      <xdr:row>77</xdr:row>
      <xdr:rowOff>30880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1968500" y="131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22007</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784428" y="132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6262</xdr:rowOff>
    </xdr:from>
    <xdr:to>
      <xdr:col>6</xdr:col>
      <xdr:colOff>38100</xdr:colOff>
      <xdr:row>76</xdr:row>
      <xdr:rowOff>107862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079500" y="130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124388</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895428" y="1281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92951</xdr:rowOff>
    </xdr:from>
    <xdr:to>
      <xdr:col>24</xdr:col>
      <xdr:colOff>63500</xdr:colOff>
      <xdr:row>96</xdr:row>
      <xdr:rowOff>99143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3797300" y="16552151"/>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92951</xdr:rowOff>
    </xdr:from>
    <xdr:to>
      <xdr:col>19</xdr:col>
      <xdr:colOff>177800</xdr:colOff>
      <xdr:row>96</xdr:row>
      <xdr:rowOff>141452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2908300" y="16552151"/>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141452</xdr:rowOff>
    </xdr:from>
    <xdr:to>
      <xdr:col>15</xdr:col>
      <xdr:colOff>50800</xdr:colOff>
      <xdr:row>97</xdr:row>
      <xdr:rowOff>83826</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flipV="1">
          <a:off x="2019300" y="16600652"/>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83826</xdr:rowOff>
    </xdr:from>
    <xdr:to>
      <xdr:col>10</xdr:col>
      <xdr:colOff>114300</xdr:colOff>
      <xdr:row>98</xdr:row>
      <xdr:rowOff>19780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1130300" y="16714476"/>
          <a:ext cx="889000" cy="10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48343</xdr:rowOff>
    </xdr:from>
    <xdr:to>
      <xdr:col>24</xdr:col>
      <xdr:colOff>114300</xdr:colOff>
      <xdr:row>96</xdr:row>
      <xdr:rowOff>149943</xdr:rowOff>
    </xdr:to>
    <xdr:sp macro="" textlink="">
      <xdr:nvSpPr>
        <xdr:cNvPr id="247" name="楕円 246">
          <a:extLst>
            <a:ext uri="{FF2B5EF4-FFF2-40B4-BE49-F238E27FC236}">
              <a16:creationId xmlns="" xmlns:a16="http://schemas.microsoft.com/office/drawing/2014/main" id="{00000000-0008-0000-0600-0000F7000000}"/>
            </a:ext>
          </a:extLst>
        </xdr:cNvPr>
        <xdr:cNvSpPr/>
      </xdr:nvSpPr>
      <xdr:spPr>
        <a:xfrm>
          <a:off x="4584700" y="165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26770</xdr:rowOff>
    </xdr:from>
    <xdr:ext cx="534377" cy="259045"/>
    <xdr:sp macro="" textlink="">
      <xdr:nvSpPr>
        <xdr:cNvPr id="248" name="扶助費該当値テキスト">
          <a:extLst>
            <a:ext uri="{FF2B5EF4-FFF2-40B4-BE49-F238E27FC236}">
              <a16:creationId xmlns="" xmlns:a16="http://schemas.microsoft.com/office/drawing/2014/main" id="{00000000-0008-0000-0600-0000F8000000}"/>
            </a:ext>
          </a:extLst>
        </xdr:cNvPr>
        <xdr:cNvSpPr txBox="1"/>
      </xdr:nvSpPr>
      <xdr:spPr>
        <a:xfrm>
          <a:off x="4686300" y="164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42151</xdr:rowOff>
    </xdr:from>
    <xdr:to>
      <xdr:col>20</xdr:col>
      <xdr:colOff>38100</xdr:colOff>
      <xdr:row>96</xdr:row>
      <xdr:rowOff>143751</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3746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134878</xdr:rowOff>
    </xdr:from>
    <xdr:ext cx="534377"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3530111" y="165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90652</xdr:rowOff>
    </xdr:from>
    <xdr:to>
      <xdr:col>15</xdr:col>
      <xdr:colOff>101600</xdr:colOff>
      <xdr:row>97</xdr:row>
      <xdr:rowOff>20802</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2857500" y="1654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11929</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641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33026</xdr:rowOff>
    </xdr:from>
    <xdr:to>
      <xdr:col>10</xdr:col>
      <xdr:colOff>165100</xdr:colOff>
      <xdr:row>97</xdr:row>
      <xdr:rowOff>134626</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1968500" y="166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125753</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752111" y="167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140430</xdr:rowOff>
    </xdr:from>
    <xdr:to>
      <xdr:col>6</xdr:col>
      <xdr:colOff>38100</xdr:colOff>
      <xdr:row>98</xdr:row>
      <xdr:rowOff>70580</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079500" y="1677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61707</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863111" y="1686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51117</xdr:rowOff>
    </xdr:from>
    <xdr:to>
      <xdr:col>55</xdr:col>
      <xdr:colOff>0</xdr:colOff>
      <xdr:row>33</xdr:row>
      <xdr:rowOff>51438</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flipV="1">
          <a:off x="9639300" y="5708967"/>
          <a:ext cx="8382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a:extLst>
            <a:ext uri="{FF2B5EF4-FFF2-40B4-BE49-F238E27FC236}">
              <a16:creationId xmlns="" xmlns:a16="http://schemas.microsoft.com/office/drawing/2014/main" id="{00000000-0008-0000-0600-00001C010000}"/>
            </a:ext>
          </a:extLst>
        </xdr:cNvPr>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27983</xdr:rowOff>
    </xdr:from>
    <xdr:to>
      <xdr:col>50</xdr:col>
      <xdr:colOff>114300</xdr:colOff>
      <xdr:row>33</xdr:row>
      <xdr:rowOff>51438</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8750300" y="5685833"/>
          <a:ext cx="889000" cy="2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165189</xdr:rowOff>
    </xdr:from>
    <xdr:to>
      <xdr:col>45</xdr:col>
      <xdr:colOff>177800</xdr:colOff>
      <xdr:row>33</xdr:row>
      <xdr:rowOff>27983</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7861300" y="5651589"/>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a:extLst>
            <a:ext uri="{FF2B5EF4-FFF2-40B4-BE49-F238E27FC236}">
              <a16:creationId xmlns="" xmlns:a16="http://schemas.microsoft.com/office/drawing/2014/main" id="{00000000-0008-0000-0600-000023010000}"/>
            </a:ext>
          </a:extLst>
        </xdr:cNvPr>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165189</xdr:rowOff>
    </xdr:from>
    <xdr:to>
      <xdr:col>41</xdr:col>
      <xdr:colOff>50800</xdr:colOff>
      <xdr:row>33</xdr:row>
      <xdr:rowOff>70960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6972300" y="5651589"/>
          <a:ext cx="889000" cy="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48833</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6705111" y="6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317</xdr:rowOff>
    </xdr:from>
    <xdr:to>
      <xdr:col>55</xdr:col>
      <xdr:colOff>50800</xdr:colOff>
      <xdr:row>33</xdr:row>
      <xdr:rowOff>101917</xdr:rowOff>
    </xdr:to>
    <xdr:sp macro="" textlink="">
      <xdr:nvSpPr>
        <xdr:cNvPr id="302" name="楕円 301">
          <a:extLst>
            <a:ext uri="{FF2B5EF4-FFF2-40B4-BE49-F238E27FC236}">
              <a16:creationId xmlns="" xmlns:a16="http://schemas.microsoft.com/office/drawing/2014/main" id="{00000000-0008-0000-0600-00002E010000}"/>
            </a:ext>
          </a:extLst>
        </xdr:cNvPr>
        <xdr:cNvSpPr/>
      </xdr:nvSpPr>
      <xdr:spPr>
        <a:xfrm>
          <a:off x="10426700" y="565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23194</xdr:rowOff>
    </xdr:from>
    <xdr:ext cx="534377" cy="259045"/>
    <xdr:sp macro="" textlink="">
      <xdr:nvSpPr>
        <xdr:cNvPr id="303" name="補助費等該当値テキスト">
          <a:extLst>
            <a:ext uri="{FF2B5EF4-FFF2-40B4-BE49-F238E27FC236}">
              <a16:creationId xmlns="" xmlns:a16="http://schemas.microsoft.com/office/drawing/2014/main" id="{00000000-0008-0000-0600-00002F010000}"/>
            </a:ext>
          </a:extLst>
        </xdr:cNvPr>
        <xdr:cNvSpPr txBox="1"/>
      </xdr:nvSpPr>
      <xdr:spPr>
        <a:xfrm>
          <a:off x="10528300" y="550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638</xdr:rowOff>
    </xdr:from>
    <xdr:to>
      <xdr:col>50</xdr:col>
      <xdr:colOff>165100</xdr:colOff>
      <xdr:row>33</xdr:row>
      <xdr:rowOff>102238</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9588500" y="56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118765</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9372111" y="543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148633</xdr:rowOff>
    </xdr:from>
    <xdr:to>
      <xdr:col>46</xdr:col>
      <xdr:colOff>38100</xdr:colOff>
      <xdr:row>33</xdr:row>
      <xdr:rowOff>78783</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8699500" y="563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95310</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83111" y="54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114389</xdr:rowOff>
    </xdr:from>
    <xdr:to>
      <xdr:col>41</xdr:col>
      <xdr:colOff>101600</xdr:colOff>
      <xdr:row>33</xdr:row>
      <xdr:rowOff>44539</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7810500" y="560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61066</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7594111" y="537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20160</xdr:rowOff>
    </xdr:from>
    <xdr:to>
      <xdr:col>36</xdr:col>
      <xdr:colOff>165100</xdr:colOff>
      <xdr:row>33</xdr:row>
      <xdr:rowOff>121760</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6921500" y="56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138287</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6705111" y="54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124340</xdr:rowOff>
    </xdr:from>
    <xdr:to>
      <xdr:col>55</xdr:col>
      <xdr:colOff>0</xdr:colOff>
      <xdr:row>56</xdr:row>
      <xdr:rowOff>148289</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9639300" y="9725540"/>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148289</xdr:rowOff>
    </xdr:from>
    <xdr:to>
      <xdr:col>50</xdr:col>
      <xdr:colOff>114300</xdr:colOff>
      <xdr:row>57</xdr:row>
      <xdr:rowOff>9311</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8750300" y="9749489"/>
          <a:ext cx="889000" cy="3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9311</xdr:rowOff>
    </xdr:from>
    <xdr:to>
      <xdr:col>45</xdr:col>
      <xdr:colOff>177800</xdr:colOff>
      <xdr:row>57</xdr:row>
      <xdr:rowOff>14036</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9781961"/>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87655</xdr:rowOff>
    </xdr:from>
    <xdr:to>
      <xdr:col>41</xdr:col>
      <xdr:colOff>50800</xdr:colOff>
      <xdr:row>57</xdr:row>
      <xdr:rowOff>14036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688855"/>
          <a:ext cx="889000" cy="9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73540</xdr:rowOff>
    </xdr:from>
    <xdr:to>
      <xdr:col>55</xdr:col>
      <xdr:colOff>50800</xdr:colOff>
      <xdr:row>57</xdr:row>
      <xdr:rowOff>3690</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6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51967</xdr:rowOff>
    </xdr:from>
    <xdr:ext cx="534377"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6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97489</xdr:rowOff>
    </xdr:from>
    <xdr:to>
      <xdr:col>50</xdr:col>
      <xdr:colOff>165100</xdr:colOff>
      <xdr:row>57</xdr:row>
      <xdr:rowOff>27639</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69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18766</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72111" y="979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129961</xdr:rowOff>
    </xdr:from>
    <xdr:to>
      <xdr:col>46</xdr:col>
      <xdr:colOff>38100</xdr:colOff>
      <xdr:row>57</xdr:row>
      <xdr:rowOff>60111</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73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51238</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83111" y="98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134686</xdr:rowOff>
    </xdr:from>
    <xdr:to>
      <xdr:col>41</xdr:col>
      <xdr:colOff>101600</xdr:colOff>
      <xdr:row>57</xdr:row>
      <xdr:rowOff>64836</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73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55963</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982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36855</xdr:rowOff>
    </xdr:from>
    <xdr:to>
      <xdr:col>36</xdr:col>
      <xdr:colOff>165100</xdr:colOff>
      <xdr:row>56</xdr:row>
      <xdr:rowOff>138455</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6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154982</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94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146878</xdr:rowOff>
    </xdr:from>
    <xdr:to>
      <xdr:col>55</xdr:col>
      <xdr:colOff>0</xdr:colOff>
      <xdr:row>78</xdr:row>
      <xdr:rowOff>101478</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flipV="1">
          <a:off x="9639300" y="13348528"/>
          <a:ext cx="8382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73840</xdr:rowOff>
    </xdr:from>
    <xdr:to>
      <xdr:col>50</xdr:col>
      <xdr:colOff>114300</xdr:colOff>
      <xdr:row>78</xdr:row>
      <xdr:rowOff>101478</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8750300" y="13446940"/>
          <a:ext cx="8890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107604</xdr:rowOff>
    </xdr:from>
    <xdr:to>
      <xdr:col>45</xdr:col>
      <xdr:colOff>177800</xdr:colOff>
      <xdr:row>78</xdr:row>
      <xdr:rowOff>73840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7861300" y="13309254"/>
          <a:ext cx="889000" cy="1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10061</xdr:rowOff>
    </xdr:from>
    <xdr:to>
      <xdr:col>41</xdr:col>
      <xdr:colOff>50800</xdr:colOff>
      <xdr:row>77</xdr:row>
      <xdr:rowOff>107604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6972300" y="13211711"/>
          <a:ext cx="889000" cy="9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96078</xdr:rowOff>
    </xdr:from>
    <xdr:to>
      <xdr:col>55</xdr:col>
      <xdr:colOff>50800</xdr:colOff>
      <xdr:row>78</xdr:row>
      <xdr:rowOff>26228</xdr:rowOff>
    </xdr:to>
    <xdr:sp macro="" textlink="">
      <xdr:nvSpPr>
        <xdr:cNvPr id="416" name="楕円 415">
          <a:extLst>
            <a:ext uri="{FF2B5EF4-FFF2-40B4-BE49-F238E27FC236}">
              <a16:creationId xmlns="" xmlns:a16="http://schemas.microsoft.com/office/drawing/2014/main" id="{00000000-0008-0000-0600-0000A0010000}"/>
            </a:ext>
          </a:extLst>
        </xdr:cNvPr>
        <xdr:cNvSpPr/>
      </xdr:nvSpPr>
      <xdr:spPr>
        <a:xfrm>
          <a:off x="104267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74505</xdr:rowOff>
    </xdr:from>
    <xdr:ext cx="469744" cy="259045"/>
    <xdr:sp macro="" textlink="">
      <xdr:nvSpPr>
        <xdr:cNvPr id="417" name="普通建設事業費 （ うち新規整備　）該当値テキスト">
          <a:extLst>
            <a:ext uri="{FF2B5EF4-FFF2-40B4-BE49-F238E27FC236}">
              <a16:creationId xmlns="" xmlns:a16="http://schemas.microsoft.com/office/drawing/2014/main" id="{00000000-0008-0000-0600-0000A1010000}"/>
            </a:ext>
          </a:extLst>
        </xdr:cNvPr>
        <xdr:cNvSpPr txBox="1"/>
      </xdr:nvSpPr>
      <xdr:spPr>
        <a:xfrm>
          <a:off x="10528300" y="132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50678</xdr:rowOff>
    </xdr:from>
    <xdr:to>
      <xdr:col>50</xdr:col>
      <xdr:colOff>165100</xdr:colOff>
      <xdr:row>78</xdr:row>
      <xdr:rowOff>152278</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95885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143405</xdr:rowOff>
    </xdr:from>
    <xdr:ext cx="469744"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9404428" y="135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23040</xdr:rowOff>
    </xdr:from>
    <xdr:to>
      <xdr:col>46</xdr:col>
      <xdr:colOff>38100</xdr:colOff>
      <xdr:row>78</xdr:row>
      <xdr:rowOff>124640</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8699500" y="133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115767</xdr:rowOff>
    </xdr:from>
    <xdr:ext cx="469744"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15428" y="1348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56804</xdr:rowOff>
    </xdr:from>
    <xdr:to>
      <xdr:col>41</xdr:col>
      <xdr:colOff>101600</xdr:colOff>
      <xdr:row>77</xdr:row>
      <xdr:rowOff>158404</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7810500" y="1325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149531</xdr:rowOff>
    </xdr:from>
    <xdr:ext cx="469744"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7626428" y="1335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130711</xdr:rowOff>
    </xdr:from>
    <xdr:to>
      <xdr:col>36</xdr:col>
      <xdr:colOff>165100</xdr:colOff>
      <xdr:row>77</xdr:row>
      <xdr:rowOff>60861</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6921500" y="1316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51988</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05111" y="1325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25267</xdr:rowOff>
    </xdr:from>
    <xdr:to>
      <xdr:col>55</xdr:col>
      <xdr:colOff>0</xdr:colOff>
      <xdr:row>96</xdr:row>
      <xdr:rowOff>76682</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9639300" y="16484467"/>
          <a:ext cx="838200" cy="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a:extLst>
            <a:ext uri="{FF2B5EF4-FFF2-40B4-BE49-F238E27FC236}">
              <a16:creationId xmlns="" xmlns:a16="http://schemas.microsoft.com/office/drawing/2014/main" id="{00000000-0008-0000-0600-0000C7010000}"/>
            </a:ext>
          </a:extLst>
        </xdr:cNvPr>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25267</xdr:rowOff>
    </xdr:from>
    <xdr:to>
      <xdr:col>50</xdr:col>
      <xdr:colOff>114300</xdr:colOff>
      <xdr:row>96</xdr:row>
      <xdr:rowOff>39649</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flipV="1">
          <a:off x="8750300" y="16484467"/>
          <a:ext cx="8890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39649</xdr:rowOff>
    </xdr:from>
    <xdr:to>
      <xdr:col>45</xdr:col>
      <xdr:colOff>177800</xdr:colOff>
      <xdr:row>97</xdr:row>
      <xdr:rowOff>5587</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7861300" y="16498849"/>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a:extLst>
            <a:ext uri="{FF2B5EF4-FFF2-40B4-BE49-F238E27FC236}">
              <a16:creationId xmlns="" xmlns:a16="http://schemas.microsoft.com/office/drawing/2014/main" id="{00000000-0008-0000-0600-0000CE010000}"/>
            </a:ext>
          </a:extLst>
        </xdr:cNvPr>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112573</xdr:rowOff>
    </xdr:from>
    <xdr:to>
      <xdr:col>41</xdr:col>
      <xdr:colOff>50800</xdr:colOff>
      <xdr:row>97</xdr:row>
      <xdr:rowOff>5587</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6972300" y="16571773"/>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25882</xdr:rowOff>
    </xdr:from>
    <xdr:to>
      <xdr:col>55</xdr:col>
      <xdr:colOff>50800</xdr:colOff>
      <xdr:row>96</xdr:row>
      <xdr:rowOff>127482</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10426700" y="1648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48759</xdr:rowOff>
    </xdr:from>
    <xdr:ext cx="534377" cy="259045"/>
    <xdr:sp macro="" textlink="">
      <xdr:nvSpPr>
        <xdr:cNvPr id="474" name="普通建設事業費 （ うち更新整備　）該当値テキスト">
          <a:extLst>
            <a:ext uri="{FF2B5EF4-FFF2-40B4-BE49-F238E27FC236}">
              <a16:creationId xmlns="" xmlns:a16="http://schemas.microsoft.com/office/drawing/2014/main" id="{00000000-0008-0000-0600-0000DA010000}"/>
            </a:ext>
          </a:extLst>
        </xdr:cNvPr>
        <xdr:cNvSpPr txBox="1"/>
      </xdr:nvSpPr>
      <xdr:spPr>
        <a:xfrm>
          <a:off x="10528300" y="163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145917</xdr:rowOff>
    </xdr:from>
    <xdr:to>
      <xdr:col>50</xdr:col>
      <xdr:colOff>165100</xdr:colOff>
      <xdr:row>96</xdr:row>
      <xdr:rowOff>76067</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9588500" y="164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92594</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9372111" y="162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160299</xdr:rowOff>
    </xdr:from>
    <xdr:to>
      <xdr:col>46</xdr:col>
      <xdr:colOff>38100</xdr:colOff>
      <xdr:row>96</xdr:row>
      <xdr:rowOff>90449</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8699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106976</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2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126237</xdr:rowOff>
    </xdr:from>
    <xdr:to>
      <xdr:col>41</xdr:col>
      <xdr:colOff>101600</xdr:colOff>
      <xdr:row>97</xdr:row>
      <xdr:rowOff>56387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7810500" y="165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72914</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7594111" y="163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61773</xdr:rowOff>
    </xdr:from>
    <xdr:to>
      <xdr:col>36</xdr:col>
      <xdr:colOff>165100</xdr:colOff>
      <xdr:row>96</xdr:row>
      <xdr:rowOff>163373</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6921500" y="165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8450</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05111" y="162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28829</xdr:rowOff>
    </xdr:from>
    <xdr:to>
      <xdr:col>85</xdr:col>
      <xdr:colOff>127000</xdr:colOff>
      <xdr:row>39</xdr:row>
      <xdr:rowOff>43307</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5481300" y="67153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17018</xdr:rowOff>
    </xdr:from>
    <xdr:to>
      <xdr:col>81</xdr:col>
      <xdr:colOff>50800</xdr:colOff>
      <xdr:row>39</xdr:row>
      <xdr:rowOff>28829</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4592300" y="67035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17018</xdr:rowOff>
    </xdr:from>
    <xdr:to>
      <xdr:col>76</xdr:col>
      <xdr:colOff>114300</xdr:colOff>
      <xdr:row>39</xdr:row>
      <xdr:rowOff>34925</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3703300" y="670356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136652</xdr:rowOff>
    </xdr:from>
    <xdr:to>
      <xdr:col>71</xdr:col>
      <xdr:colOff>177800</xdr:colOff>
      <xdr:row>39</xdr:row>
      <xdr:rowOff>34925</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2814300" y="665175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163957</xdr:rowOff>
    </xdr:from>
    <xdr:to>
      <xdr:col>85</xdr:col>
      <xdr:colOff>177800</xdr:colOff>
      <xdr:row>39</xdr:row>
      <xdr:rowOff>94107</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6268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78884</xdr:rowOff>
    </xdr:from>
    <xdr:ext cx="249299" cy="259045"/>
    <xdr:sp macro="" textlink="">
      <xdr:nvSpPr>
        <xdr:cNvPr id="531" name="災害復旧事業費該当値テキスト">
          <a:extLst>
            <a:ext uri="{FF2B5EF4-FFF2-40B4-BE49-F238E27FC236}">
              <a16:creationId xmlns="" xmlns:a16="http://schemas.microsoft.com/office/drawing/2014/main" id="{00000000-0008-0000-0600-000013020000}"/>
            </a:ext>
          </a:extLst>
        </xdr:cNvPr>
        <xdr:cNvSpPr txBox="1"/>
      </xdr:nvSpPr>
      <xdr:spPr>
        <a:xfrm>
          <a:off x="16370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149479</xdr:rowOff>
    </xdr:from>
    <xdr:to>
      <xdr:col>81</xdr:col>
      <xdr:colOff>101600</xdr:colOff>
      <xdr:row>39</xdr:row>
      <xdr:rowOff>79629</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5430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70756</xdr:rowOff>
    </xdr:from>
    <xdr:ext cx="313932"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5324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137668</xdr:rowOff>
    </xdr:from>
    <xdr:to>
      <xdr:col>76</xdr:col>
      <xdr:colOff>165100</xdr:colOff>
      <xdr:row>39</xdr:row>
      <xdr:rowOff>67818</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4541500" y="66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58945</xdr:rowOff>
    </xdr:from>
    <xdr:ext cx="313932"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435333" y="674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155575</xdr:rowOff>
    </xdr:from>
    <xdr:to>
      <xdr:col>72</xdr:col>
      <xdr:colOff>38100</xdr:colOff>
      <xdr:row>39</xdr:row>
      <xdr:rowOff>85725</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3652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76852</xdr:rowOff>
    </xdr:from>
    <xdr:ext cx="313932"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546333" y="6763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85852</xdr:rowOff>
    </xdr:from>
    <xdr:to>
      <xdr:col>67</xdr:col>
      <xdr:colOff>101600</xdr:colOff>
      <xdr:row>39</xdr:row>
      <xdr:rowOff>16002</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2763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7129</xdr:rowOff>
    </xdr:from>
    <xdr:ext cx="378565"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625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4205</xdr:rowOff>
    </xdr:from>
    <xdr:to>
      <xdr:col>85</xdr:col>
      <xdr:colOff>127000</xdr:colOff>
      <xdr:row>74</xdr:row>
      <xdr:rowOff>65111</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5481300" y="12691505"/>
          <a:ext cx="838200" cy="6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712</xdr:rowOff>
    </xdr:from>
    <xdr:to>
      <xdr:col>81</xdr:col>
      <xdr:colOff>50800</xdr:colOff>
      <xdr:row>74</xdr:row>
      <xdr:rowOff>4205</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4592300" y="12688012"/>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134279</xdr:rowOff>
    </xdr:from>
    <xdr:to>
      <xdr:col>76</xdr:col>
      <xdr:colOff>114300</xdr:colOff>
      <xdr:row>74</xdr:row>
      <xdr:rowOff>712</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3703300" y="12650129"/>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75039</xdr:rowOff>
    </xdr:from>
    <xdr:to>
      <xdr:col>71</xdr:col>
      <xdr:colOff>177800</xdr:colOff>
      <xdr:row>73</xdr:row>
      <xdr:rowOff>134279</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814300" y="12590889"/>
          <a:ext cx="8890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14311</xdr:rowOff>
    </xdr:from>
    <xdr:to>
      <xdr:col>85</xdr:col>
      <xdr:colOff>177800</xdr:colOff>
      <xdr:row>74</xdr:row>
      <xdr:rowOff>115911</xdr:rowOff>
    </xdr:to>
    <xdr:sp macro="" textlink="">
      <xdr:nvSpPr>
        <xdr:cNvPr id="639" name="楕円 638">
          <a:extLst>
            <a:ext uri="{FF2B5EF4-FFF2-40B4-BE49-F238E27FC236}">
              <a16:creationId xmlns="" xmlns:a16="http://schemas.microsoft.com/office/drawing/2014/main" id="{00000000-0008-0000-0600-00007F020000}"/>
            </a:ext>
          </a:extLst>
        </xdr:cNvPr>
        <xdr:cNvSpPr/>
      </xdr:nvSpPr>
      <xdr:spPr>
        <a:xfrm>
          <a:off x="16268700" y="1270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37188</xdr:rowOff>
    </xdr:from>
    <xdr:ext cx="534377" cy="259045"/>
    <xdr:sp macro="" textlink="">
      <xdr:nvSpPr>
        <xdr:cNvPr id="640" name="公債費該当値テキスト">
          <a:extLst>
            <a:ext uri="{FF2B5EF4-FFF2-40B4-BE49-F238E27FC236}">
              <a16:creationId xmlns="" xmlns:a16="http://schemas.microsoft.com/office/drawing/2014/main" id="{00000000-0008-0000-0600-000080020000}"/>
            </a:ext>
          </a:extLst>
        </xdr:cNvPr>
        <xdr:cNvSpPr txBox="1"/>
      </xdr:nvSpPr>
      <xdr:spPr>
        <a:xfrm>
          <a:off x="16370300" y="1255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124855</xdr:rowOff>
    </xdr:from>
    <xdr:to>
      <xdr:col>81</xdr:col>
      <xdr:colOff>101600</xdr:colOff>
      <xdr:row>74</xdr:row>
      <xdr:rowOff>55005</xdr:rowOff>
    </xdr:to>
    <xdr:sp macro="" textlink="">
      <xdr:nvSpPr>
        <xdr:cNvPr id="641" name="楕円 640">
          <a:extLst>
            <a:ext uri="{FF2B5EF4-FFF2-40B4-BE49-F238E27FC236}">
              <a16:creationId xmlns="" xmlns:a16="http://schemas.microsoft.com/office/drawing/2014/main" id="{00000000-0008-0000-0600-000081020000}"/>
            </a:ext>
          </a:extLst>
        </xdr:cNvPr>
        <xdr:cNvSpPr/>
      </xdr:nvSpPr>
      <xdr:spPr>
        <a:xfrm>
          <a:off x="15430500" y="126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71532</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5214111" y="124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121362</xdr:rowOff>
    </xdr:from>
    <xdr:to>
      <xdr:col>76</xdr:col>
      <xdr:colOff>165100</xdr:colOff>
      <xdr:row>74</xdr:row>
      <xdr:rowOff>51512</xdr:rowOff>
    </xdr:to>
    <xdr:sp macro="" textlink="">
      <xdr:nvSpPr>
        <xdr:cNvPr id="643" name="楕円 642">
          <a:extLst>
            <a:ext uri="{FF2B5EF4-FFF2-40B4-BE49-F238E27FC236}">
              <a16:creationId xmlns="" xmlns:a16="http://schemas.microsoft.com/office/drawing/2014/main" id="{00000000-0008-0000-0600-000083020000}"/>
            </a:ext>
          </a:extLst>
        </xdr:cNvPr>
        <xdr:cNvSpPr/>
      </xdr:nvSpPr>
      <xdr:spPr>
        <a:xfrm>
          <a:off x="14541500" y="126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68039</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325111" y="1241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83479</xdr:rowOff>
    </xdr:from>
    <xdr:to>
      <xdr:col>72</xdr:col>
      <xdr:colOff>38100</xdr:colOff>
      <xdr:row>74</xdr:row>
      <xdr:rowOff>13629</xdr:rowOff>
    </xdr:to>
    <xdr:sp macro="" textlink="">
      <xdr:nvSpPr>
        <xdr:cNvPr id="645" name="楕円 644">
          <a:extLst>
            <a:ext uri="{FF2B5EF4-FFF2-40B4-BE49-F238E27FC236}">
              <a16:creationId xmlns="" xmlns:a16="http://schemas.microsoft.com/office/drawing/2014/main" id="{00000000-0008-0000-0600-000085020000}"/>
            </a:ext>
          </a:extLst>
        </xdr:cNvPr>
        <xdr:cNvSpPr/>
      </xdr:nvSpPr>
      <xdr:spPr>
        <a:xfrm>
          <a:off x="13652500" y="12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30156</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436111" y="123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24239</xdr:rowOff>
    </xdr:from>
    <xdr:to>
      <xdr:col>67</xdr:col>
      <xdr:colOff>101600</xdr:colOff>
      <xdr:row>73</xdr:row>
      <xdr:rowOff>125839</xdr:rowOff>
    </xdr:to>
    <xdr:sp macro="" textlink="">
      <xdr:nvSpPr>
        <xdr:cNvPr id="647" name="楕円 646">
          <a:extLst>
            <a:ext uri="{FF2B5EF4-FFF2-40B4-BE49-F238E27FC236}">
              <a16:creationId xmlns="" xmlns:a16="http://schemas.microsoft.com/office/drawing/2014/main" id="{00000000-0008-0000-0600-000087020000}"/>
            </a:ext>
          </a:extLst>
        </xdr:cNvPr>
        <xdr:cNvSpPr/>
      </xdr:nvSpPr>
      <xdr:spPr>
        <a:xfrm>
          <a:off x="12763500" y="125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142366</xdr:rowOff>
    </xdr:from>
    <xdr:ext cx="534377" cy="25904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547111" y="123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96610</xdr:rowOff>
    </xdr:from>
    <xdr:to>
      <xdr:col>85</xdr:col>
      <xdr:colOff>127000</xdr:colOff>
      <xdr:row>97</xdr:row>
      <xdr:rowOff>28067</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5481300" y="16384360"/>
          <a:ext cx="838200" cy="2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 xmlns:a16="http://schemas.microsoft.com/office/drawing/2014/main"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28067</xdr:rowOff>
    </xdr:from>
    <xdr:to>
      <xdr:col>81</xdr:col>
      <xdr:colOff>50800</xdr:colOff>
      <xdr:row>97</xdr:row>
      <xdr:rowOff>113716</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4592300" y="16658717"/>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113716</xdr:rowOff>
    </xdr:from>
    <xdr:to>
      <xdr:col>76</xdr:col>
      <xdr:colOff>114300</xdr:colOff>
      <xdr:row>98</xdr:row>
      <xdr:rowOff>134175</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flipV="1">
          <a:off x="13703300" y="16744366"/>
          <a:ext cx="889000" cy="19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72834</xdr:rowOff>
    </xdr:from>
    <xdr:to>
      <xdr:col>71</xdr:col>
      <xdr:colOff>177800</xdr:colOff>
      <xdr:row>98</xdr:row>
      <xdr:rowOff>134175</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2814300" y="16874934"/>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45810</xdr:rowOff>
    </xdr:from>
    <xdr:to>
      <xdr:col>85</xdr:col>
      <xdr:colOff>177800</xdr:colOff>
      <xdr:row>95</xdr:row>
      <xdr:rowOff>147410</xdr:rowOff>
    </xdr:to>
    <xdr:sp macro="" textlink="">
      <xdr:nvSpPr>
        <xdr:cNvPr id="696" name="楕円 695">
          <a:extLst>
            <a:ext uri="{FF2B5EF4-FFF2-40B4-BE49-F238E27FC236}">
              <a16:creationId xmlns="" xmlns:a16="http://schemas.microsoft.com/office/drawing/2014/main" id="{00000000-0008-0000-0600-0000B8020000}"/>
            </a:ext>
          </a:extLst>
        </xdr:cNvPr>
        <xdr:cNvSpPr/>
      </xdr:nvSpPr>
      <xdr:spPr>
        <a:xfrm>
          <a:off x="16268700" y="163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68687</xdr:rowOff>
    </xdr:from>
    <xdr:ext cx="534377" cy="259045"/>
    <xdr:sp macro="" textlink="">
      <xdr:nvSpPr>
        <xdr:cNvPr id="697" name="積立金該当値テキスト">
          <a:extLst>
            <a:ext uri="{FF2B5EF4-FFF2-40B4-BE49-F238E27FC236}">
              <a16:creationId xmlns="" xmlns:a16="http://schemas.microsoft.com/office/drawing/2014/main" id="{00000000-0008-0000-0600-0000B9020000}"/>
            </a:ext>
          </a:extLst>
        </xdr:cNvPr>
        <xdr:cNvSpPr txBox="1"/>
      </xdr:nvSpPr>
      <xdr:spPr>
        <a:xfrm>
          <a:off x="16370300" y="161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148717</xdr:rowOff>
    </xdr:from>
    <xdr:to>
      <xdr:col>81</xdr:col>
      <xdr:colOff>101600</xdr:colOff>
      <xdr:row>97</xdr:row>
      <xdr:rowOff>78867</xdr:rowOff>
    </xdr:to>
    <xdr:sp macro="" textlink="">
      <xdr:nvSpPr>
        <xdr:cNvPr id="698" name="楕円 697">
          <a:extLst>
            <a:ext uri="{FF2B5EF4-FFF2-40B4-BE49-F238E27FC236}">
              <a16:creationId xmlns="" xmlns:a16="http://schemas.microsoft.com/office/drawing/2014/main" id="{00000000-0008-0000-0600-0000BA020000}"/>
            </a:ext>
          </a:extLst>
        </xdr:cNvPr>
        <xdr:cNvSpPr/>
      </xdr:nvSpPr>
      <xdr:spPr>
        <a:xfrm>
          <a:off x="15430500" y="166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95394</xdr:rowOff>
    </xdr:from>
    <xdr:ext cx="469744"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46428" y="163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62916</xdr:rowOff>
    </xdr:from>
    <xdr:to>
      <xdr:col>76</xdr:col>
      <xdr:colOff>165100</xdr:colOff>
      <xdr:row>97</xdr:row>
      <xdr:rowOff>164516</xdr:rowOff>
    </xdr:to>
    <xdr:sp macro="" textlink="">
      <xdr:nvSpPr>
        <xdr:cNvPr id="700" name="楕円 699">
          <a:extLst>
            <a:ext uri="{FF2B5EF4-FFF2-40B4-BE49-F238E27FC236}">
              <a16:creationId xmlns="" xmlns:a16="http://schemas.microsoft.com/office/drawing/2014/main" id="{00000000-0008-0000-0600-0000BC020000}"/>
            </a:ext>
          </a:extLst>
        </xdr:cNvPr>
        <xdr:cNvSpPr/>
      </xdr:nvSpPr>
      <xdr:spPr>
        <a:xfrm>
          <a:off x="14541500" y="166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9593</xdr:rowOff>
    </xdr:from>
    <xdr:ext cx="469744"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57428" y="1646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83375</xdr:rowOff>
    </xdr:from>
    <xdr:to>
      <xdr:col>72</xdr:col>
      <xdr:colOff>38100</xdr:colOff>
      <xdr:row>99</xdr:row>
      <xdr:rowOff>13525</xdr:rowOff>
    </xdr:to>
    <xdr:sp macro="" textlink="">
      <xdr:nvSpPr>
        <xdr:cNvPr id="702" name="楕円 701">
          <a:extLst>
            <a:ext uri="{FF2B5EF4-FFF2-40B4-BE49-F238E27FC236}">
              <a16:creationId xmlns="" xmlns:a16="http://schemas.microsoft.com/office/drawing/2014/main" id="{00000000-0008-0000-0600-0000BE020000}"/>
            </a:ext>
          </a:extLst>
        </xdr:cNvPr>
        <xdr:cNvSpPr/>
      </xdr:nvSpPr>
      <xdr:spPr>
        <a:xfrm>
          <a:off x="13652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4652</xdr:rowOff>
    </xdr:from>
    <xdr:ext cx="469744"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3468428" y="1697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22034</xdr:rowOff>
    </xdr:from>
    <xdr:to>
      <xdr:col>67</xdr:col>
      <xdr:colOff>101600</xdr:colOff>
      <xdr:row>98</xdr:row>
      <xdr:rowOff>123634</xdr:rowOff>
    </xdr:to>
    <xdr:sp macro="" textlink="">
      <xdr:nvSpPr>
        <xdr:cNvPr id="704" name="楕円 703">
          <a:extLst>
            <a:ext uri="{FF2B5EF4-FFF2-40B4-BE49-F238E27FC236}">
              <a16:creationId xmlns="" xmlns:a16="http://schemas.microsoft.com/office/drawing/2014/main" id="{00000000-0008-0000-0600-0000C0020000}"/>
            </a:ext>
          </a:extLst>
        </xdr:cNvPr>
        <xdr:cNvSpPr/>
      </xdr:nvSpPr>
      <xdr:spPr>
        <a:xfrm>
          <a:off x="12763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114761</xdr:rowOff>
    </xdr:from>
    <xdr:ext cx="469744" cy="259045"/>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2579428" y="1691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86306</xdr:rowOff>
    </xdr:from>
    <xdr:to>
      <xdr:col>116</xdr:col>
      <xdr:colOff>63500</xdr:colOff>
      <xdr:row>39</xdr:row>
      <xdr:rowOff>86469</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1323300" y="677285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86469</xdr:rowOff>
    </xdr:from>
    <xdr:to>
      <xdr:col>111</xdr:col>
      <xdr:colOff>177800</xdr:colOff>
      <xdr:row>39</xdr:row>
      <xdr:rowOff>86469</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20434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86469</xdr:rowOff>
    </xdr:from>
    <xdr:to>
      <xdr:col>107</xdr:col>
      <xdr:colOff>50800</xdr:colOff>
      <xdr:row>39</xdr:row>
      <xdr:rowOff>86469</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545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86469</xdr:rowOff>
    </xdr:from>
    <xdr:to>
      <xdr:col>102</xdr:col>
      <xdr:colOff>114300</xdr:colOff>
      <xdr:row>39</xdr:row>
      <xdr:rowOff>86469</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656300" y="6773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35506</xdr:rowOff>
    </xdr:from>
    <xdr:to>
      <xdr:col>116</xdr:col>
      <xdr:colOff>114300</xdr:colOff>
      <xdr:row>39</xdr:row>
      <xdr:rowOff>137106</xdr:rowOff>
    </xdr:to>
    <xdr:sp macro="" textlink="">
      <xdr:nvSpPr>
        <xdr:cNvPr id="755" name="楕円 754">
          <a:extLst>
            <a:ext uri="{FF2B5EF4-FFF2-40B4-BE49-F238E27FC236}">
              <a16:creationId xmlns="" xmlns:a16="http://schemas.microsoft.com/office/drawing/2014/main" id="{00000000-0008-0000-0600-0000F3020000}"/>
            </a:ext>
          </a:extLst>
        </xdr:cNvPr>
        <xdr:cNvSpPr/>
      </xdr:nvSpPr>
      <xdr:spPr>
        <a:xfrm>
          <a:off x="22110700" y="67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121883</xdr:rowOff>
    </xdr:from>
    <xdr:ext cx="313932" cy="259045"/>
    <xdr:sp macro="" textlink="">
      <xdr:nvSpPr>
        <xdr:cNvPr id="756" name="投資及び出資金該当値テキスト">
          <a:extLst>
            <a:ext uri="{FF2B5EF4-FFF2-40B4-BE49-F238E27FC236}">
              <a16:creationId xmlns="" xmlns:a16="http://schemas.microsoft.com/office/drawing/2014/main" id="{00000000-0008-0000-0600-0000F4020000}"/>
            </a:ext>
          </a:extLst>
        </xdr:cNvPr>
        <xdr:cNvSpPr txBox="1"/>
      </xdr:nvSpPr>
      <xdr:spPr>
        <a:xfrm>
          <a:off x="22212300" y="663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35669</xdr:rowOff>
    </xdr:from>
    <xdr:to>
      <xdr:col>112</xdr:col>
      <xdr:colOff>38100</xdr:colOff>
      <xdr:row>39</xdr:row>
      <xdr:rowOff>137269</xdr:rowOff>
    </xdr:to>
    <xdr:sp macro="" textlink="">
      <xdr:nvSpPr>
        <xdr:cNvPr id="757" name="楕円 756">
          <a:extLst>
            <a:ext uri="{FF2B5EF4-FFF2-40B4-BE49-F238E27FC236}">
              <a16:creationId xmlns="" xmlns:a16="http://schemas.microsoft.com/office/drawing/2014/main" id="{00000000-0008-0000-0600-0000F5020000}"/>
            </a:ext>
          </a:extLst>
        </xdr:cNvPr>
        <xdr:cNvSpPr/>
      </xdr:nvSpPr>
      <xdr:spPr>
        <a:xfrm>
          <a:off x="21272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128396</xdr:rowOff>
    </xdr:from>
    <xdr:ext cx="313932"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66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35669</xdr:rowOff>
    </xdr:from>
    <xdr:to>
      <xdr:col>107</xdr:col>
      <xdr:colOff>101600</xdr:colOff>
      <xdr:row>39</xdr:row>
      <xdr:rowOff>137269</xdr:rowOff>
    </xdr:to>
    <xdr:sp macro="" textlink="">
      <xdr:nvSpPr>
        <xdr:cNvPr id="759" name="楕円 758">
          <a:extLst>
            <a:ext uri="{FF2B5EF4-FFF2-40B4-BE49-F238E27FC236}">
              <a16:creationId xmlns="" xmlns:a16="http://schemas.microsoft.com/office/drawing/2014/main" id="{00000000-0008-0000-0600-0000F7020000}"/>
            </a:ext>
          </a:extLst>
        </xdr:cNvPr>
        <xdr:cNvSpPr/>
      </xdr:nvSpPr>
      <xdr:spPr>
        <a:xfrm>
          <a:off x="20383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128396</xdr:rowOff>
    </xdr:from>
    <xdr:ext cx="313932"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0277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35669</xdr:rowOff>
    </xdr:from>
    <xdr:to>
      <xdr:col>102</xdr:col>
      <xdr:colOff>165100</xdr:colOff>
      <xdr:row>39</xdr:row>
      <xdr:rowOff>137269</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494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128396</xdr:rowOff>
    </xdr:from>
    <xdr:ext cx="313932"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19388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35669</xdr:rowOff>
    </xdr:from>
    <xdr:to>
      <xdr:col>98</xdr:col>
      <xdr:colOff>38100</xdr:colOff>
      <xdr:row>39</xdr:row>
      <xdr:rowOff>137269</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8605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128396</xdr:rowOff>
    </xdr:from>
    <xdr:ext cx="313932"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99333" y="68149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81674</xdr:rowOff>
    </xdr:from>
    <xdr:to>
      <xdr:col>116</xdr:col>
      <xdr:colOff>63500</xdr:colOff>
      <xdr:row>54</xdr:row>
      <xdr:rowOff>122669</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1323300" y="9339974"/>
          <a:ext cx="838200" cy="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101464</xdr:rowOff>
    </xdr:from>
    <xdr:ext cx="469744" cy="259045"/>
    <xdr:sp macro="" textlink="">
      <xdr:nvSpPr>
        <xdr:cNvPr id="794" name="貸付金平均値テキスト">
          <a:extLst>
            <a:ext uri="{FF2B5EF4-FFF2-40B4-BE49-F238E27FC236}">
              <a16:creationId xmlns="" xmlns:a16="http://schemas.microsoft.com/office/drawing/2014/main" id="{00000000-0008-0000-0600-00001A030000}"/>
            </a:ext>
          </a:extLst>
        </xdr:cNvPr>
        <xdr:cNvSpPr txBox="1"/>
      </xdr:nvSpPr>
      <xdr:spPr>
        <a:xfrm>
          <a:off x="22212300" y="987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52222</xdr:rowOff>
    </xdr:from>
    <xdr:to>
      <xdr:col>111</xdr:col>
      <xdr:colOff>177800</xdr:colOff>
      <xdr:row>54</xdr:row>
      <xdr:rowOff>122669</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0434300" y="9310522"/>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10406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1088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52222</xdr:rowOff>
    </xdr:from>
    <xdr:to>
      <xdr:col>107</xdr:col>
      <xdr:colOff>50800</xdr:colOff>
      <xdr:row>55</xdr:row>
      <xdr:rowOff>21819</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19545300" y="9310522"/>
          <a:ext cx="889000" cy="14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156024</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0199428" y="99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63462</xdr:rowOff>
    </xdr:from>
    <xdr:to>
      <xdr:col>102</xdr:col>
      <xdr:colOff>114300</xdr:colOff>
      <xdr:row>55</xdr:row>
      <xdr:rowOff>21819</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656300" y="9321762"/>
          <a:ext cx="889000" cy="12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106532</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19310428" y="987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96969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421428" y="986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30874</xdr:rowOff>
    </xdr:from>
    <xdr:to>
      <xdr:col>116</xdr:col>
      <xdr:colOff>114300</xdr:colOff>
      <xdr:row>54</xdr:row>
      <xdr:rowOff>132474</xdr:rowOff>
    </xdr:to>
    <xdr:sp macro="" textlink="">
      <xdr:nvSpPr>
        <xdr:cNvPr id="812" name="楕円 811">
          <a:extLst>
            <a:ext uri="{FF2B5EF4-FFF2-40B4-BE49-F238E27FC236}">
              <a16:creationId xmlns="" xmlns:a16="http://schemas.microsoft.com/office/drawing/2014/main" id="{00000000-0008-0000-0600-00002C030000}"/>
            </a:ext>
          </a:extLst>
        </xdr:cNvPr>
        <xdr:cNvSpPr/>
      </xdr:nvSpPr>
      <xdr:spPr>
        <a:xfrm>
          <a:off x="22110700" y="92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53751</xdr:rowOff>
    </xdr:from>
    <xdr:ext cx="534377" cy="259045"/>
    <xdr:sp macro="" textlink="">
      <xdr:nvSpPr>
        <xdr:cNvPr id="813" name="貸付金該当値テキスト">
          <a:extLst>
            <a:ext uri="{FF2B5EF4-FFF2-40B4-BE49-F238E27FC236}">
              <a16:creationId xmlns="" xmlns:a16="http://schemas.microsoft.com/office/drawing/2014/main" id="{00000000-0008-0000-0600-00002D030000}"/>
            </a:ext>
          </a:extLst>
        </xdr:cNvPr>
        <xdr:cNvSpPr txBox="1"/>
      </xdr:nvSpPr>
      <xdr:spPr>
        <a:xfrm>
          <a:off x="22212300" y="91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71869</xdr:rowOff>
    </xdr:from>
    <xdr:to>
      <xdr:col>112</xdr:col>
      <xdr:colOff>38100</xdr:colOff>
      <xdr:row>55</xdr:row>
      <xdr:rowOff>2019</xdr:rowOff>
    </xdr:to>
    <xdr:sp macro="" textlink="">
      <xdr:nvSpPr>
        <xdr:cNvPr id="814" name="楕円 813">
          <a:extLst>
            <a:ext uri="{FF2B5EF4-FFF2-40B4-BE49-F238E27FC236}">
              <a16:creationId xmlns="" xmlns:a16="http://schemas.microsoft.com/office/drawing/2014/main" id="{00000000-0008-0000-0600-00002E030000}"/>
            </a:ext>
          </a:extLst>
        </xdr:cNvPr>
        <xdr:cNvSpPr/>
      </xdr:nvSpPr>
      <xdr:spPr>
        <a:xfrm>
          <a:off x="21272500" y="93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18546</xdr:rowOff>
    </xdr:from>
    <xdr:ext cx="534377"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56111" y="91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1422</xdr:rowOff>
    </xdr:from>
    <xdr:to>
      <xdr:col>107</xdr:col>
      <xdr:colOff>101600</xdr:colOff>
      <xdr:row>54</xdr:row>
      <xdr:rowOff>103022</xdr:rowOff>
    </xdr:to>
    <xdr:sp macro="" textlink="">
      <xdr:nvSpPr>
        <xdr:cNvPr id="816" name="楕円 815">
          <a:extLst>
            <a:ext uri="{FF2B5EF4-FFF2-40B4-BE49-F238E27FC236}">
              <a16:creationId xmlns="" xmlns:a16="http://schemas.microsoft.com/office/drawing/2014/main" id="{00000000-0008-0000-0600-000030030000}"/>
            </a:ext>
          </a:extLst>
        </xdr:cNvPr>
        <xdr:cNvSpPr/>
      </xdr:nvSpPr>
      <xdr:spPr>
        <a:xfrm>
          <a:off x="20383500" y="9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119549</xdr:rowOff>
    </xdr:from>
    <xdr:ext cx="534377"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167111" y="90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142469</xdr:rowOff>
    </xdr:from>
    <xdr:to>
      <xdr:col>102</xdr:col>
      <xdr:colOff>165100</xdr:colOff>
      <xdr:row>55</xdr:row>
      <xdr:rowOff>72619</xdr:rowOff>
    </xdr:to>
    <xdr:sp macro="" textlink="">
      <xdr:nvSpPr>
        <xdr:cNvPr id="818" name="楕円 817">
          <a:extLst>
            <a:ext uri="{FF2B5EF4-FFF2-40B4-BE49-F238E27FC236}">
              <a16:creationId xmlns="" xmlns:a16="http://schemas.microsoft.com/office/drawing/2014/main" id="{00000000-0008-0000-0600-000032030000}"/>
            </a:ext>
          </a:extLst>
        </xdr:cNvPr>
        <xdr:cNvSpPr/>
      </xdr:nvSpPr>
      <xdr:spPr>
        <a:xfrm>
          <a:off x="19494500" y="94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89146</xdr:rowOff>
    </xdr:from>
    <xdr:ext cx="534377"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9278111" y="91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12662</xdr:rowOff>
    </xdr:from>
    <xdr:to>
      <xdr:col>98</xdr:col>
      <xdr:colOff>38100</xdr:colOff>
      <xdr:row>54</xdr:row>
      <xdr:rowOff>114262</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8605500" y="927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130789</xdr:rowOff>
    </xdr:from>
    <xdr:ext cx="534377"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8389111" y="90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75197</xdr:rowOff>
    </xdr:from>
    <xdr:to>
      <xdr:col>116</xdr:col>
      <xdr:colOff>63500</xdr:colOff>
      <xdr:row>76</xdr:row>
      <xdr:rowOff>97332</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1323300" y="13105397"/>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97332</xdr:rowOff>
    </xdr:from>
    <xdr:to>
      <xdr:col>111</xdr:col>
      <xdr:colOff>177800</xdr:colOff>
      <xdr:row>76</xdr:row>
      <xdr:rowOff>133147</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0434300" y="13127532"/>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133147</xdr:rowOff>
    </xdr:from>
    <xdr:to>
      <xdr:col>107</xdr:col>
      <xdr:colOff>50800</xdr:colOff>
      <xdr:row>76</xdr:row>
      <xdr:rowOff>144614</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9545300" y="13163347"/>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144614</xdr:rowOff>
    </xdr:from>
    <xdr:to>
      <xdr:col>102</xdr:col>
      <xdr:colOff>114300</xdr:colOff>
      <xdr:row>77</xdr:row>
      <xdr:rowOff>48374</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flipV="1">
          <a:off x="18656300" y="13174814"/>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24397</xdr:rowOff>
    </xdr:from>
    <xdr:to>
      <xdr:col>116</xdr:col>
      <xdr:colOff>114300</xdr:colOff>
      <xdr:row>76</xdr:row>
      <xdr:rowOff>125997</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221107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47274</xdr:rowOff>
    </xdr:from>
    <xdr:ext cx="534377" cy="259045"/>
    <xdr:sp macro="" textlink="">
      <xdr:nvSpPr>
        <xdr:cNvPr id="871" name="繰出金該当値テキスト">
          <a:extLst>
            <a:ext uri="{FF2B5EF4-FFF2-40B4-BE49-F238E27FC236}">
              <a16:creationId xmlns="" xmlns:a16="http://schemas.microsoft.com/office/drawing/2014/main" id="{00000000-0008-0000-0600-000067030000}"/>
            </a:ext>
          </a:extLst>
        </xdr:cNvPr>
        <xdr:cNvSpPr txBox="1"/>
      </xdr:nvSpPr>
      <xdr:spPr>
        <a:xfrm>
          <a:off x="22212300" y="1290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46532</xdr:rowOff>
    </xdr:from>
    <xdr:to>
      <xdr:col>112</xdr:col>
      <xdr:colOff>38100</xdr:colOff>
      <xdr:row>76</xdr:row>
      <xdr:rowOff>148132</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21272500" y="130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139259</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056111" y="13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82347</xdr:rowOff>
    </xdr:from>
    <xdr:to>
      <xdr:col>107</xdr:col>
      <xdr:colOff>101600</xdr:colOff>
      <xdr:row>77</xdr:row>
      <xdr:rowOff>12497</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0383500" y="131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3624</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167111" y="13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93814</xdr:rowOff>
    </xdr:from>
    <xdr:to>
      <xdr:col>102</xdr:col>
      <xdr:colOff>165100</xdr:colOff>
      <xdr:row>77</xdr:row>
      <xdr:rowOff>23964</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194945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15091</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9278111" y="132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169024</xdr:rowOff>
    </xdr:from>
    <xdr:to>
      <xdr:col>98</xdr:col>
      <xdr:colOff>38100</xdr:colOff>
      <xdr:row>77</xdr:row>
      <xdr:rowOff>99174</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8605500" y="1319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90301</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18389111" y="132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３９４，４５３円となっている。人件費は、住民一人当たり５５，３２９円となっており、類似団体平均と比べて低い水準にあるが前年と比較し増加している。平成３１年４月の中核市移行に向けた職員増が要因である。</a:t>
          </a:r>
          <a:endParaRPr lang="ja-JP" altLang="ja-JP" sz="1400">
            <a:effectLst/>
          </a:endParaRPr>
        </a:p>
        <a:p>
          <a:r>
            <a:rPr kumimoji="1" lang="ja-JP" altLang="ja-JP" sz="1100">
              <a:solidFill>
                <a:schemeClr val="dk1"/>
              </a:solidFill>
              <a:effectLst/>
              <a:latin typeface="+mn-lt"/>
              <a:ea typeface="+mn-ea"/>
              <a:cs typeface="+mn-cs"/>
            </a:rPr>
            <a:t>扶助費は、住民一人当たり８４，１２９円となっており類似団体平均と比べて低い水準にあるが、施設型給付費、障がい者自立支援事業及び生活保護費の増等があるが、民間立保育所運営委託の減が大きく、全体としては減少となっている。</a:t>
          </a:r>
          <a:endParaRPr lang="ja-JP" altLang="ja-JP" sz="1400">
            <a:effectLst/>
          </a:endParaRPr>
        </a:p>
        <a:p>
          <a:r>
            <a:rPr kumimoji="1" lang="ja-JP" altLang="ja-JP" sz="1100">
              <a:solidFill>
                <a:schemeClr val="dk1"/>
              </a:solidFill>
              <a:effectLst/>
              <a:latin typeface="+mn-lt"/>
              <a:ea typeface="+mn-ea"/>
              <a:cs typeface="+mn-cs"/>
            </a:rPr>
            <a:t>普通建設事業費のうち新規整備については仮称東部拠点保育所整備事業及び動物愛護施設整備事業の増により前年に比較し大幅に増加した。普通建設事業費のうち更新整備については新野球場整備事業などの減により減額となったものの、前年に続き類似団体より高い水準となっている。</a:t>
          </a:r>
          <a:endParaRPr lang="ja-JP" altLang="ja-JP" sz="1400">
            <a:effectLst/>
          </a:endParaRPr>
        </a:p>
        <a:p>
          <a:r>
            <a:rPr kumimoji="1" lang="ja-JP" altLang="ja-JP" sz="1100">
              <a:solidFill>
                <a:schemeClr val="dk1"/>
              </a:solidFill>
              <a:effectLst/>
              <a:latin typeface="+mn-lt"/>
              <a:ea typeface="+mn-ea"/>
              <a:cs typeface="+mn-cs"/>
            </a:rPr>
            <a:t>積立金は、住民一人当たり、前年度比で７，２０１円増加し１６，６３１円となった。財政調整基金積立金の増等が要因である。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山形県山形市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246,904
245,569
381.30
99,509,148
97,391,917
1,508,087
51,633,605
101,940,918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3628</xdr:rowOff>
    </xdr:from>
    <xdr:to>
      <xdr:col>24</xdr:col>
      <xdr:colOff>63500</xdr:colOff>
      <xdr:row>32</xdr:row>
      <xdr:rowOff>35197</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490028"/>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35197</xdr:rowOff>
    </xdr:from>
    <xdr:to>
      <xdr:col>19</xdr:col>
      <xdr:colOff>177800</xdr:colOff>
      <xdr:row>32</xdr:row>
      <xdr:rowOff>64589</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flipV="1">
          <a:off x="2908300" y="552159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116840</xdr:rowOff>
    </xdr:from>
    <xdr:to>
      <xdr:col>15</xdr:col>
      <xdr:colOff>50800</xdr:colOff>
      <xdr:row>32</xdr:row>
      <xdr:rowOff>64589</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526034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74386</xdr:rowOff>
    </xdr:from>
    <xdr:to>
      <xdr:col>10</xdr:col>
      <xdr:colOff>114300</xdr:colOff>
      <xdr:row>30</xdr:row>
      <xdr:rowOff>116840</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2178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124278</xdr:rowOff>
    </xdr:from>
    <xdr:to>
      <xdr:col>24</xdr:col>
      <xdr:colOff>114300</xdr:colOff>
      <xdr:row>32</xdr:row>
      <xdr:rowOff>54428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4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147155</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29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155847</xdr:rowOff>
    </xdr:from>
    <xdr:to>
      <xdr:col>20</xdr:col>
      <xdr:colOff>38100</xdr:colOff>
      <xdr:row>32</xdr:row>
      <xdr:rowOff>85997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47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102524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24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13789</xdr:rowOff>
    </xdr:from>
    <xdr:to>
      <xdr:col>15</xdr:col>
      <xdr:colOff>101600</xdr:colOff>
      <xdr:row>32</xdr:row>
      <xdr:rowOff>115389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131916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66040</xdr:rowOff>
    </xdr:from>
    <xdr:to>
      <xdr:col>10</xdr:col>
      <xdr:colOff>165100</xdr:colOff>
      <xdr:row>30</xdr:row>
      <xdr:rowOff>167640</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12717</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23586</xdr:rowOff>
    </xdr:from>
    <xdr:to>
      <xdr:col>6</xdr:col>
      <xdr:colOff>38100</xdr:colOff>
      <xdr:row>30</xdr:row>
      <xdr:rowOff>125186</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1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141713</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49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144533</xdr:rowOff>
    </xdr:from>
    <xdr:to>
      <xdr:col>24</xdr:col>
      <xdr:colOff>63500</xdr:colOff>
      <xdr:row>55</xdr:row>
      <xdr:rowOff>11455</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flipV="1">
          <a:off x="3797300" y="9402833"/>
          <a:ext cx="8382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a:extLst>
            <a:ext uri="{FF2B5EF4-FFF2-40B4-BE49-F238E27FC236}">
              <a16:creationId xmlns="" xmlns:a16="http://schemas.microsoft.com/office/drawing/2014/main" id="{00000000-0008-0000-0700-00007C000000}"/>
            </a:ext>
          </a:extLst>
        </xdr:cNvPr>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11455</xdr:rowOff>
    </xdr:from>
    <xdr:to>
      <xdr:col>19</xdr:col>
      <xdr:colOff>177800</xdr:colOff>
      <xdr:row>56</xdr:row>
      <xdr:rowOff>59461</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2908300" y="9441205"/>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59461</xdr:rowOff>
    </xdr:from>
    <xdr:to>
      <xdr:col>15</xdr:col>
      <xdr:colOff>50800</xdr:colOff>
      <xdr:row>57</xdr:row>
      <xdr:rowOff>58874</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flipV="1">
          <a:off x="2019300" y="9660661"/>
          <a:ext cx="889000" cy="17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58874</xdr:rowOff>
    </xdr:from>
    <xdr:to>
      <xdr:col>10</xdr:col>
      <xdr:colOff>114300</xdr:colOff>
      <xdr:row>57</xdr:row>
      <xdr:rowOff>75333</xdr:rowOff>
    </xdr:to>
    <xdr:cxnSp macro="">
      <xdr:nvCxnSpPr>
        <xdr:cNvPr id="132" name="直線コネクタ 131">
          <a:extLst>
            <a:ext uri="{FF2B5EF4-FFF2-40B4-BE49-F238E27FC236}">
              <a16:creationId xmlns="" xmlns:a16="http://schemas.microsoft.com/office/drawing/2014/main" id="{00000000-0008-0000-0700-000084000000}"/>
            </a:ext>
          </a:extLst>
        </xdr:cNvPr>
        <xdr:cNvCxnSpPr/>
      </xdr:nvCxnSpPr>
      <xdr:spPr>
        <a:xfrm flipV="1">
          <a:off x="1130300" y="983152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93733</xdr:rowOff>
    </xdr:from>
    <xdr:to>
      <xdr:col>24</xdr:col>
      <xdr:colOff>114300</xdr:colOff>
      <xdr:row>55</xdr:row>
      <xdr:rowOff>23883</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4584700" y="93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116610</xdr:rowOff>
    </xdr:from>
    <xdr:ext cx="534377" cy="259045"/>
    <xdr:sp macro="" textlink="">
      <xdr:nvSpPr>
        <xdr:cNvPr id="143" name="総務費該当値テキスト">
          <a:extLst>
            <a:ext uri="{FF2B5EF4-FFF2-40B4-BE49-F238E27FC236}">
              <a16:creationId xmlns="" xmlns:a16="http://schemas.microsoft.com/office/drawing/2014/main" id="{00000000-0008-0000-0700-00008F000000}"/>
            </a:ext>
          </a:extLst>
        </xdr:cNvPr>
        <xdr:cNvSpPr txBox="1"/>
      </xdr:nvSpPr>
      <xdr:spPr>
        <a:xfrm>
          <a:off x="4686300" y="92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132105</xdr:rowOff>
    </xdr:from>
    <xdr:to>
      <xdr:col>20</xdr:col>
      <xdr:colOff>38100</xdr:colOff>
      <xdr:row>55</xdr:row>
      <xdr:rowOff>62255</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3746500" y="93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78782</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3530111" y="91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8661</xdr:rowOff>
    </xdr:from>
    <xdr:to>
      <xdr:col>15</xdr:col>
      <xdr:colOff>101600</xdr:colOff>
      <xdr:row>56</xdr:row>
      <xdr:rowOff>110261</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2857500" y="96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126788</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2641111" y="938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8074</xdr:rowOff>
    </xdr:from>
    <xdr:to>
      <xdr:col>10</xdr:col>
      <xdr:colOff>165100</xdr:colOff>
      <xdr:row>57</xdr:row>
      <xdr:rowOff>109674</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968500" y="978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100801</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1752111" y="98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24533</xdr:rowOff>
    </xdr:from>
    <xdr:to>
      <xdr:col>6</xdr:col>
      <xdr:colOff>38100</xdr:colOff>
      <xdr:row>57</xdr:row>
      <xdr:rowOff>126133</xdr:rowOff>
    </xdr:to>
    <xdr:sp macro="" textlink="">
      <xdr:nvSpPr>
        <xdr:cNvPr id="150" name="楕円 149">
          <a:extLst>
            <a:ext uri="{FF2B5EF4-FFF2-40B4-BE49-F238E27FC236}">
              <a16:creationId xmlns="" xmlns:a16="http://schemas.microsoft.com/office/drawing/2014/main" id="{00000000-0008-0000-0700-000096000000}"/>
            </a:ext>
          </a:extLst>
        </xdr:cNvPr>
        <xdr:cNvSpPr/>
      </xdr:nvSpPr>
      <xdr:spPr>
        <a:xfrm>
          <a:off x="1079500" y="97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117260</xdr:rowOff>
    </xdr:from>
    <xdr:ext cx="534377" cy="259045"/>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863111" y="98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156674</xdr:rowOff>
    </xdr:from>
    <xdr:to>
      <xdr:col>24</xdr:col>
      <xdr:colOff>63500</xdr:colOff>
      <xdr:row>77</xdr:row>
      <xdr:rowOff>29248</xdr:rowOff>
    </xdr:to>
    <xdr:cxnSp macro="">
      <xdr:nvCxnSpPr>
        <xdr:cNvPr id="181" name="直線コネクタ 180">
          <a:extLst>
            <a:ext uri="{FF2B5EF4-FFF2-40B4-BE49-F238E27FC236}">
              <a16:creationId xmlns="" xmlns:a16="http://schemas.microsoft.com/office/drawing/2014/main" id="{00000000-0008-0000-0700-0000B5000000}"/>
            </a:ext>
          </a:extLst>
        </xdr:cNvPr>
        <xdr:cNvCxnSpPr/>
      </xdr:nvCxnSpPr>
      <xdr:spPr>
        <a:xfrm flipV="1">
          <a:off x="3797300" y="13186874"/>
          <a:ext cx="8382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29248</xdr:rowOff>
    </xdr:from>
    <xdr:to>
      <xdr:col>19</xdr:col>
      <xdr:colOff>177800</xdr:colOff>
      <xdr:row>77</xdr:row>
      <xdr:rowOff>85426</xdr:rowOff>
    </xdr:to>
    <xdr:cxnSp macro="">
      <xdr:nvCxnSpPr>
        <xdr:cNvPr id="184" name="直線コネクタ 183">
          <a:extLst>
            <a:ext uri="{FF2B5EF4-FFF2-40B4-BE49-F238E27FC236}">
              <a16:creationId xmlns="" xmlns:a16="http://schemas.microsoft.com/office/drawing/2014/main" id="{00000000-0008-0000-0700-0000B8000000}"/>
            </a:ext>
          </a:extLst>
        </xdr:cNvPr>
        <xdr:cNvCxnSpPr/>
      </xdr:nvCxnSpPr>
      <xdr:spPr>
        <a:xfrm flipV="1">
          <a:off x="2908300" y="13230898"/>
          <a:ext cx="889000" cy="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85426</xdr:rowOff>
    </xdr:from>
    <xdr:to>
      <xdr:col>15</xdr:col>
      <xdr:colOff>50800</xdr:colOff>
      <xdr:row>77</xdr:row>
      <xdr:rowOff>170580</xdr:rowOff>
    </xdr:to>
    <xdr:cxnSp macro="">
      <xdr:nvCxnSpPr>
        <xdr:cNvPr id="187" name="直線コネクタ 186">
          <a:extLst>
            <a:ext uri="{FF2B5EF4-FFF2-40B4-BE49-F238E27FC236}">
              <a16:creationId xmlns="" xmlns:a16="http://schemas.microsoft.com/office/drawing/2014/main" id="{00000000-0008-0000-0700-0000BB000000}"/>
            </a:ext>
          </a:extLst>
        </xdr:cNvPr>
        <xdr:cNvCxnSpPr/>
      </xdr:nvCxnSpPr>
      <xdr:spPr>
        <a:xfrm flipV="1">
          <a:off x="2019300" y="13287076"/>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170580</xdr:rowOff>
    </xdr:from>
    <xdr:to>
      <xdr:col>10</xdr:col>
      <xdr:colOff>114300</xdr:colOff>
      <xdr:row>78</xdr:row>
      <xdr:rowOff>92570</xdr:rowOff>
    </xdr:to>
    <xdr:cxnSp macro="">
      <xdr:nvCxnSpPr>
        <xdr:cNvPr id="190" name="直線コネクタ 189">
          <a:extLst>
            <a:ext uri="{FF2B5EF4-FFF2-40B4-BE49-F238E27FC236}">
              <a16:creationId xmlns="" xmlns:a16="http://schemas.microsoft.com/office/drawing/2014/main" id="{00000000-0008-0000-0700-0000BE000000}"/>
            </a:ext>
          </a:extLst>
        </xdr:cNvPr>
        <xdr:cNvCxnSpPr/>
      </xdr:nvCxnSpPr>
      <xdr:spPr>
        <a:xfrm flipV="1">
          <a:off x="1130300" y="13372230"/>
          <a:ext cx="889000" cy="9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105874</xdr:rowOff>
    </xdr:from>
    <xdr:to>
      <xdr:col>24</xdr:col>
      <xdr:colOff>114300</xdr:colOff>
      <xdr:row>77</xdr:row>
      <xdr:rowOff>36024</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4584700" y="131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84301</xdr:rowOff>
    </xdr:from>
    <xdr:ext cx="599010" cy="259045"/>
    <xdr:sp macro="" textlink="">
      <xdr:nvSpPr>
        <xdr:cNvPr id="201" name="民生費該当値テキスト">
          <a:extLst>
            <a:ext uri="{FF2B5EF4-FFF2-40B4-BE49-F238E27FC236}">
              <a16:creationId xmlns="" xmlns:a16="http://schemas.microsoft.com/office/drawing/2014/main" id="{00000000-0008-0000-0700-0000C9000000}"/>
            </a:ext>
          </a:extLst>
        </xdr:cNvPr>
        <xdr:cNvSpPr txBox="1"/>
      </xdr:nvSpPr>
      <xdr:spPr>
        <a:xfrm>
          <a:off x="4686300" y="131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149898</xdr:rowOff>
    </xdr:from>
    <xdr:to>
      <xdr:col>20</xdr:col>
      <xdr:colOff>38100</xdr:colOff>
      <xdr:row>77</xdr:row>
      <xdr:rowOff>80048</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3746500" y="131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71175</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3497795" y="1327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34626</xdr:rowOff>
    </xdr:from>
    <xdr:to>
      <xdr:col>15</xdr:col>
      <xdr:colOff>101600</xdr:colOff>
      <xdr:row>77</xdr:row>
      <xdr:rowOff>136226</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2857500" y="132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127353</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2608795" y="1332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119780</xdr:rowOff>
    </xdr:from>
    <xdr:to>
      <xdr:col>10</xdr:col>
      <xdr:colOff>165100</xdr:colOff>
      <xdr:row>78</xdr:row>
      <xdr:rowOff>49930</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968500" y="133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41057</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1719795" y="1341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41770</xdr:rowOff>
    </xdr:from>
    <xdr:to>
      <xdr:col>6</xdr:col>
      <xdr:colOff>38100</xdr:colOff>
      <xdr:row>78</xdr:row>
      <xdr:rowOff>143370</xdr:rowOff>
    </xdr:to>
    <xdr:sp macro="" textlink="">
      <xdr:nvSpPr>
        <xdr:cNvPr id="208" name="楕円 207">
          <a:extLst>
            <a:ext uri="{FF2B5EF4-FFF2-40B4-BE49-F238E27FC236}">
              <a16:creationId xmlns="" xmlns:a16="http://schemas.microsoft.com/office/drawing/2014/main" id="{00000000-0008-0000-0700-0000D0000000}"/>
            </a:ext>
          </a:extLst>
        </xdr:cNvPr>
        <xdr:cNvSpPr/>
      </xdr:nvSpPr>
      <xdr:spPr>
        <a:xfrm>
          <a:off x="1079500" y="134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134497</xdr:rowOff>
    </xdr:from>
    <xdr:ext cx="599010" cy="259045"/>
    <xdr:sp macro="" textlink="">
      <xdr:nvSpPr>
        <xdr:cNvPr id="209" name="テキスト ボックス 208">
          <a:extLst>
            <a:ext uri="{FF2B5EF4-FFF2-40B4-BE49-F238E27FC236}">
              <a16:creationId xmlns="" xmlns:a16="http://schemas.microsoft.com/office/drawing/2014/main" id="{00000000-0008-0000-0700-0000D1000000}"/>
            </a:ext>
          </a:extLst>
        </xdr:cNvPr>
        <xdr:cNvSpPr txBox="1"/>
      </xdr:nvSpPr>
      <xdr:spPr>
        <a:xfrm>
          <a:off x="830795" y="1350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33658</xdr:rowOff>
    </xdr:from>
    <xdr:to>
      <xdr:col>24</xdr:col>
      <xdr:colOff>63500</xdr:colOff>
      <xdr:row>97</xdr:row>
      <xdr:rowOff>105924</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3797300" y="16664308"/>
          <a:ext cx="838200" cy="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105924</xdr:rowOff>
    </xdr:from>
    <xdr:to>
      <xdr:col>19</xdr:col>
      <xdr:colOff>177800</xdr:colOff>
      <xdr:row>97</xdr:row>
      <xdr:rowOff>115954</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2908300" y="16736574"/>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112268</xdr:rowOff>
    </xdr:from>
    <xdr:to>
      <xdr:col>15</xdr:col>
      <xdr:colOff>50800</xdr:colOff>
      <xdr:row>97</xdr:row>
      <xdr:rowOff>115954</xdr:rowOff>
    </xdr:to>
    <xdr:cxnSp macro="">
      <xdr:nvCxnSpPr>
        <xdr:cNvPr id="249" name="直線コネクタ 248">
          <a:extLst>
            <a:ext uri="{FF2B5EF4-FFF2-40B4-BE49-F238E27FC236}">
              <a16:creationId xmlns="" xmlns:a16="http://schemas.microsoft.com/office/drawing/2014/main" id="{00000000-0008-0000-0700-0000F9000000}"/>
            </a:ext>
          </a:extLst>
        </xdr:cNvPr>
        <xdr:cNvCxnSpPr/>
      </xdr:nvCxnSpPr>
      <xdr:spPr>
        <a:xfrm>
          <a:off x="2019300" y="16742918"/>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72149</xdr:rowOff>
    </xdr:from>
    <xdr:to>
      <xdr:col>10</xdr:col>
      <xdr:colOff>114300</xdr:colOff>
      <xdr:row>97</xdr:row>
      <xdr:rowOff>112268</xdr:rowOff>
    </xdr:to>
    <xdr:cxnSp macro="">
      <xdr:nvCxnSpPr>
        <xdr:cNvPr id="252" name="直線コネクタ 251">
          <a:extLst>
            <a:ext uri="{FF2B5EF4-FFF2-40B4-BE49-F238E27FC236}">
              <a16:creationId xmlns="" xmlns:a16="http://schemas.microsoft.com/office/drawing/2014/main" id="{00000000-0008-0000-0700-0000FC000000}"/>
            </a:ext>
          </a:extLst>
        </xdr:cNvPr>
        <xdr:cNvCxnSpPr/>
      </xdr:nvCxnSpPr>
      <xdr:spPr>
        <a:xfrm>
          <a:off x="1130300" y="16702799"/>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154308</xdr:rowOff>
    </xdr:from>
    <xdr:to>
      <xdr:col>24</xdr:col>
      <xdr:colOff>114300</xdr:colOff>
      <xdr:row>97</xdr:row>
      <xdr:rowOff>84458</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4584700" y="166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132735</xdr:rowOff>
    </xdr:from>
    <xdr:ext cx="534377" cy="259045"/>
    <xdr:sp macro="" textlink="">
      <xdr:nvSpPr>
        <xdr:cNvPr id="263" name="衛生費該当値テキスト">
          <a:extLst>
            <a:ext uri="{FF2B5EF4-FFF2-40B4-BE49-F238E27FC236}">
              <a16:creationId xmlns="" xmlns:a16="http://schemas.microsoft.com/office/drawing/2014/main" id="{00000000-0008-0000-0700-000007010000}"/>
            </a:ext>
          </a:extLst>
        </xdr:cNvPr>
        <xdr:cNvSpPr txBox="1"/>
      </xdr:nvSpPr>
      <xdr:spPr>
        <a:xfrm>
          <a:off x="4686300" y="165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55124</xdr:rowOff>
    </xdr:from>
    <xdr:to>
      <xdr:col>20</xdr:col>
      <xdr:colOff>38100</xdr:colOff>
      <xdr:row>97</xdr:row>
      <xdr:rowOff>156724</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3746500" y="166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147851</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3530111" y="1677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65154</xdr:rowOff>
    </xdr:from>
    <xdr:to>
      <xdr:col>15</xdr:col>
      <xdr:colOff>101600</xdr:colOff>
      <xdr:row>97</xdr:row>
      <xdr:rowOff>166754</xdr:rowOff>
    </xdr:to>
    <xdr:sp macro="" textlink="">
      <xdr:nvSpPr>
        <xdr:cNvPr id="266" name="楕円 265">
          <a:extLst>
            <a:ext uri="{FF2B5EF4-FFF2-40B4-BE49-F238E27FC236}">
              <a16:creationId xmlns="" xmlns:a16="http://schemas.microsoft.com/office/drawing/2014/main" id="{00000000-0008-0000-0700-00000A010000}"/>
            </a:ext>
          </a:extLst>
        </xdr:cNvPr>
        <xdr:cNvSpPr/>
      </xdr:nvSpPr>
      <xdr:spPr>
        <a:xfrm>
          <a:off x="2857500" y="166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157881</xdr:rowOff>
    </xdr:from>
    <xdr:ext cx="534377" cy="259045"/>
    <xdr:sp macro="" textlink="">
      <xdr:nvSpPr>
        <xdr:cNvPr id="267" name="テキスト ボックス 266">
          <a:extLst>
            <a:ext uri="{FF2B5EF4-FFF2-40B4-BE49-F238E27FC236}">
              <a16:creationId xmlns="" xmlns:a16="http://schemas.microsoft.com/office/drawing/2014/main" id="{00000000-0008-0000-0700-00000B010000}"/>
            </a:ext>
          </a:extLst>
        </xdr:cNvPr>
        <xdr:cNvSpPr txBox="1"/>
      </xdr:nvSpPr>
      <xdr:spPr>
        <a:xfrm>
          <a:off x="2641111" y="167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61468</xdr:rowOff>
    </xdr:from>
    <xdr:to>
      <xdr:col>10</xdr:col>
      <xdr:colOff>165100</xdr:colOff>
      <xdr:row>97</xdr:row>
      <xdr:rowOff>163068</xdr:rowOff>
    </xdr:to>
    <xdr:sp macro="" textlink="">
      <xdr:nvSpPr>
        <xdr:cNvPr id="268" name="楕円 267">
          <a:extLst>
            <a:ext uri="{FF2B5EF4-FFF2-40B4-BE49-F238E27FC236}">
              <a16:creationId xmlns="" xmlns:a16="http://schemas.microsoft.com/office/drawing/2014/main" id="{00000000-0008-0000-0700-00000C010000}"/>
            </a:ext>
          </a:extLst>
        </xdr:cNvPr>
        <xdr:cNvSpPr/>
      </xdr:nvSpPr>
      <xdr:spPr>
        <a:xfrm>
          <a:off x="1968500" y="166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154195</xdr:rowOff>
    </xdr:from>
    <xdr:ext cx="534377" cy="259045"/>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1752111" y="1678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21349</xdr:rowOff>
    </xdr:from>
    <xdr:to>
      <xdr:col>6</xdr:col>
      <xdr:colOff>38100</xdr:colOff>
      <xdr:row>97</xdr:row>
      <xdr:rowOff>122949</xdr:rowOff>
    </xdr:to>
    <xdr:sp macro="" textlink="">
      <xdr:nvSpPr>
        <xdr:cNvPr id="270" name="楕円 269">
          <a:extLst>
            <a:ext uri="{FF2B5EF4-FFF2-40B4-BE49-F238E27FC236}">
              <a16:creationId xmlns="" xmlns:a16="http://schemas.microsoft.com/office/drawing/2014/main" id="{00000000-0008-0000-0700-00000E010000}"/>
            </a:ext>
          </a:extLst>
        </xdr:cNvPr>
        <xdr:cNvSpPr/>
      </xdr:nvSpPr>
      <xdr:spPr>
        <a:xfrm>
          <a:off x="1079500" y="1665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114076</xdr:rowOff>
    </xdr:from>
    <xdr:ext cx="534377"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863111" y="167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88102</xdr:rowOff>
    </xdr:from>
    <xdr:to>
      <xdr:col>55</xdr:col>
      <xdr:colOff>0</xdr:colOff>
      <xdr:row>36</xdr:row>
      <xdr:rowOff>139047</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a:off x="9639300" y="6260302"/>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a:extLst>
            <a:ext uri="{FF2B5EF4-FFF2-40B4-BE49-F238E27FC236}">
              <a16:creationId xmlns="" xmlns:a16="http://schemas.microsoft.com/office/drawing/2014/main" id="{00000000-0008-0000-0700-00002F010000}"/>
            </a:ext>
          </a:extLst>
        </xdr:cNvPr>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48913</xdr:rowOff>
    </xdr:from>
    <xdr:to>
      <xdr:col>50</xdr:col>
      <xdr:colOff>114300</xdr:colOff>
      <xdr:row>36</xdr:row>
      <xdr:rowOff>88102</xdr:rowOff>
    </xdr:to>
    <xdr:cxnSp macro="">
      <xdr:nvCxnSpPr>
        <xdr:cNvPr id="305" name="直線コネクタ 304">
          <a:extLst>
            <a:ext uri="{FF2B5EF4-FFF2-40B4-BE49-F238E27FC236}">
              <a16:creationId xmlns="" xmlns:a16="http://schemas.microsoft.com/office/drawing/2014/main" id="{00000000-0008-0000-0700-000031010000}"/>
            </a:ext>
          </a:extLst>
        </xdr:cNvPr>
        <xdr:cNvCxnSpPr/>
      </xdr:nvCxnSpPr>
      <xdr:spPr>
        <a:xfrm>
          <a:off x="8750300" y="622111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48913</xdr:rowOff>
    </xdr:from>
    <xdr:to>
      <xdr:col>45</xdr:col>
      <xdr:colOff>177800</xdr:colOff>
      <xdr:row>36</xdr:row>
      <xdr:rowOff>87122</xdr:rowOff>
    </xdr:to>
    <xdr:cxnSp macro="">
      <xdr:nvCxnSpPr>
        <xdr:cNvPr id="308" name="直線コネクタ 307">
          <a:extLst>
            <a:ext uri="{FF2B5EF4-FFF2-40B4-BE49-F238E27FC236}">
              <a16:creationId xmlns="" xmlns:a16="http://schemas.microsoft.com/office/drawing/2014/main" id="{00000000-0008-0000-0700-000034010000}"/>
            </a:ext>
          </a:extLst>
        </xdr:cNvPr>
        <xdr:cNvCxnSpPr/>
      </xdr:nvCxnSpPr>
      <xdr:spPr>
        <a:xfrm flipV="1">
          <a:off x="7861300" y="6221113"/>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47934</xdr:rowOff>
    </xdr:from>
    <xdr:to>
      <xdr:col>41</xdr:col>
      <xdr:colOff>50800</xdr:colOff>
      <xdr:row>36</xdr:row>
      <xdr:rowOff>87122</xdr:rowOff>
    </xdr:to>
    <xdr:cxnSp macro="">
      <xdr:nvCxnSpPr>
        <xdr:cNvPr id="311" name="直線コネクタ 310">
          <a:extLst>
            <a:ext uri="{FF2B5EF4-FFF2-40B4-BE49-F238E27FC236}">
              <a16:creationId xmlns="" xmlns:a16="http://schemas.microsoft.com/office/drawing/2014/main" id="{00000000-0008-0000-0700-000037010000}"/>
            </a:ext>
          </a:extLst>
        </xdr:cNvPr>
        <xdr:cNvCxnSpPr/>
      </xdr:nvCxnSpPr>
      <xdr:spPr>
        <a:xfrm>
          <a:off x="6972300" y="622013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88247</xdr:rowOff>
    </xdr:from>
    <xdr:to>
      <xdr:col>55</xdr:col>
      <xdr:colOff>50800</xdr:colOff>
      <xdr:row>37</xdr:row>
      <xdr:rowOff>18397</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10426700" y="626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111124</xdr:rowOff>
    </xdr:from>
    <xdr:ext cx="469744" cy="259045"/>
    <xdr:sp macro="" textlink="">
      <xdr:nvSpPr>
        <xdr:cNvPr id="322" name="労働費該当値テキスト">
          <a:extLst>
            <a:ext uri="{FF2B5EF4-FFF2-40B4-BE49-F238E27FC236}">
              <a16:creationId xmlns="" xmlns:a16="http://schemas.microsoft.com/office/drawing/2014/main" id="{00000000-0008-0000-0700-000042010000}"/>
            </a:ext>
          </a:extLst>
        </xdr:cNvPr>
        <xdr:cNvSpPr txBox="1"/>
      </xdr:nvSpPr>
      <xdr:spPr>
        <a:xfrm>
          <a:off x="10528300" y="611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37302</xdr:rowOff>
    </xdr:from>
    <xdr:to>
      <xdr:col>50</xdr:col>
      <xdr:colOff>165100</xdr:colOff>
      <xdr:row>36</xdr:row>
      <xdr:rowOff>138902</xdr:rowOff>
    </xdr:to>
    <xdr:sp macro="" textlink="">
      <xdr:nvSpPr>
        <xdr:cNvPr id="323" name="楕円 322">
          <a:extLst>
            <a:ext uri="{FF2B5EF4-FFF2-40B4-BE49-F238E27FC236}">
              <a16:creationId xmlns="" xmlns:a16="http://schemas.microsoft.com/office/drawing/2014/main" id="{00000000-0008-0000-0700-000043010000}"/>
            </a:ext>
          </a:extLst>
        </xdr:cNvPr>
        <xdr:cNvSpPr/>
      </xdr:nvSpPr>
      <xdr:spPr>
        <a:xfrm>
          <a:off x="9588500" y="620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155429</xdr:rowOff>
    </xdr:from>
    <xdr:ext cx="469744" cy="259045"/>
    <xdr:sp macro="" textlink="">
      <xdr:nvSpPr>
        <xdr:cNvPr id="324" name="テキスト ボックス 323">
          <a:extLst>
            <a:ext uri="{FF2B5EF4-FFF2-40B4-BE49-F238E27FC236}">
              <a16:creationId xmlns="" xmlns:a16="http://schemas.microsoft.com/office/drawing/2014/main" id="{00000000-0008-0000-0700-000044010000}"/>
            </a:ext>
          </a:extLst>
        </xdr:cNvPr>
        <xdr:cNvSpPr txBox="1"/>
      </xdr:nvSpPr>
      <xdr:spPr>
        <a:xfrm>
          <a:off x="9404428" y="598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169563</xdr:rowOff>
    </xdr:from>
    <xdr:to>
      <xdr:col>46</xdr:col>
      <xdr:colOff>38100</xdr:colOff>
      <xdr:row>36</xdr:row>
      <xdr:rowOff>99713</xdr:rowOff>
    </xdr:to>
    <xdr:sp macro="" textlink="">
      <xdr:nvSpPr>
        <xdr:cNvPr id="325" name="楕円 324">
          <a:extLst>
            <a:ext uri="{FF2B5EF4-FFF2-40B4-BE49-F238E27FC236}">
              <a16:creationId xmlns="" xmlns:a16="http://schemas.microsoft.com/office/drawing/2014/main" id="{00000000-0008-0000-0700-000045010000}"/>
            </a:ext>
          </a:extLst>
        </xdr:cNvPr>
        <xdr:cNvSpPr/>
      </xdr:nvSpPr>
      <xdr:spPr>
        <a:xfrm>
          <a:off x="8699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116240</xdr:rowOff>
    </xdr:from>
    <xdr:ext cx="469744" cy="259045"/>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8515428" y="594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36322</xdr:rowOff>
    </xdr:from>
    <xdr:to>
      <xdr:col>41</xdr:col>
      <xdr:colOff>101600</xdr:colOff>
      <xdr:row>36</xdr:row>
      <xdr:rowOff>137922</xdr:rowOff>
    </xdr:to>
    <xdr:sp macro="" textlink="">
      <xdr:nvSpPr>
        <xdr:cNvPr id="327" name="楕円 326">
          <a:extLst>
            <a:ext uri="{FF2B5EF4-FFF2-40B4-BE49-F238E27FC236}">
              <a16:creationId xmlns="" xmlns:a16="http://schemas.microsoft.com/office/drawing/2014/main" id="{00000000-0008-0000-0700-000047010000}"/>
            </a:ext>
          </a:extLst>
        </xdr:cNvPr>
        <xdr:cNvSpPr/>
      </xdr:nvSpPr>
      <xdr:spPr>
        <a:xfrm>
          <a:off x="7810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154449</xdr:rowOff>
    </xdr:from>
    <xdr:ext cx="469744" cy="259045"/>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7626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168584</xdr:rowOff>
    </xdr:from>
    <xdr:to>
      <xdr:col>36</xdr:col>
      <xdr:colOff>165100</xdr:colOff>
      <xdr:row>36</xdr:row>
      <xdr:rowOff>98734</xdr:rowOff>
    </xdr:to>
    <xdr:sp macro="" textlink="">
      <xdr:nvSpPr>
        <xdr:cNvPr id="329" name="楕円 328">
          <a:extLst>
            <a:ext uri="{FF2B5EF4-FFF2-40B4-BE49-F238E27FC236}">
              <a16:creationId xmlns="" xmlns:a16="http://schemas.microsoft.com/office/drawing/2014/main" id="{00000000-0008-0000-0700-000049010000}"/>
            </a:ext>
          </a:extLst>
        </xdr:cNvPr>
        <xdr:cNvSpPr/>
      </xdr:nvSpPr>
      <xdr:spPr>
        <a:xfrm>
          <a:off x="6921500" y="6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115261</xdr:rowOff>
    </xdr:from>
    <xdr:ext cx="469744"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737428" y="594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41539</xdr:rowOff>
    </xdr:from>
    <xdr:to>
      <xdr:col>55</xdr:col>
      <xdr:colOff>0</xdr:colOff>
      <xdr:row>56</xdr:row>
      <xdr:rowOff>121641</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9639300" y="9642739"/>
          <a:ext cx="838200" cy="8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116611</xdr:rowOff>
    </xdr:from>
    <xdr:to>
      <xdr:col>50</xdr:col>
      <xdr:colOff>114300</xdr:colOff>
      <xdr:row>56</xdr:row>
      <xdr:rowOff>121641</xdr:rowOff>
    </xdr:to>
    <xdr:cxnSp macro="">
      <xdr:nvCxnSpPr>
        <xdr:cNvPr id="360" name="直線コネクタ 359">
          <a:extLst>
            <a:ext uri="{FF2B5EF4-FFF2-40B4-BE49-F238E27FC236}">
              <a16:creationId xmlns="" xmlns:a16="http://schemas.microsoft.com/office/drawing/2014/main" id="{00000000-0008-0000-0700-000068010000}"/>
            </a:ext>
          </a:extLst>
        </xdr:cNvPr>
        <xdr:cNvCxnSpPr/>
      </xdr:nvCxnSpPr>
      <xdr:spPr>
        <a:xfrm>
          <a:off x="8750300" y="971781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116611</xdr:rowOff>
    </xdr:from>
    <xdr:to>
      <xdr:col>45</xdr:col>
      <xdr:colOff>177800</xdr:colOff>
      <xdr:row>56</xdr:row>
      <xdr:rowOff>144729</xdr:rowOff>
    </xdr:to>
    <xdr:cxnSp macro="">
      <xdr:nvCxnSpPr>
        <xdr:cNvPr id="363" name="直線コネクタ 362">
          <a:extLst>
            <a:ext uri="{FF2B5EF4-FFF2-40B4-BE49-F238E27FC236}">
              <a16:creationId xmlns="" xmlns:a16="http://schemas.microsoft.com/office/drawing/2014/main" id="{00000000-0008-0000-0700-00006B010000}"/>
            </a:ext>
          </a:extLst>
        </xdr:cNvPr>
        <xdr:cNvCxnSpPr/>
      </xdr:nvCxnSpPr>
      <xdr:spPr>
        <a:xfrm flipV="1">
          <a:off x="7861300" y="971781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144272</xdr:rowOff>
    </xdr:from>
    <xdr:to>
      <xdr:col>41</xdr:col>
      <xdr:colOff>50800</xdr:colOff>
      <xdr:row>56</xdr:row>
      <xdr:rowOff>144729</xdr:rowOff>
    </xdr:to>
    <xdr:cxnSp macro="">
      <xdr:nvCxnSpPr>
        <xdr:cNvPr id="366" name="直線コネクタ 365">
          <a:extLst>
            <a:ext uri="{FF2B5EF4-FFF2-40B4-BE49-F238E27FC236}">
              <a16:creationId xmlns="" xmlns:a16="http://schemas.microsoft.com/office/drawing/2014/main" id="{00000000-0008-0000-0700-00006E010000}"/>
            </a:ext>
          </a:extLst>
        </xdr:cNvPr>
        <xdr:cNvCxnSpPr/>
      </xdr:nvCxnSpPr>
      <xdr:spPr>
        <a:xfrm>
          <a:off x="6972300" y="974547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162189</xdr:rowOff>
    </xdr:from>
    <xdr:to>
      <xdr:col>55</xdr:col>
      <xdr:colOff>50800</xdr:colOff>
      <xdr:row>56</xdr:row>
      <xdr:rowOff>92339</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10426700" y="959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13616</xdr:rowOff>
    </xdr:from>
    <xdr:ext cx="469744" cy="259045"/>
    <xdr:sp macro="" textlink="">
      <xdr:nvSpPr>
        <xdr:cNvPr id="377" name="農林水産業費該当値テキスト">
          <a:extLst>
            <a:ext uri="{FF2B5EF4-FFF2-40B4-BE49-F238E27FC236}">
              <a16:creationId xmlns="" xmlns:a16="http://schemas.microsoft.com/office/drawing/2014/main" id="{00000000-0008-0000-0700-000079010000}"/>
            </a:ext>
          </a:extLst>
        </xdr:cNvPr>
        <xdr:cNvSpPr txBox="1"/>
      </xdr:nvSpPr>
      <xdr:spPr>
        <a:xfrm>
          <a:off x="10528300" y="944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70841</xdr:rowOff>
    </xdr:from>
    <xdr:to>
      <xdr:col>50</xdr:col>
      <xdr:colOff>165100</xdr:colOff>
      <xdr:row>57</xdr:row>
      <xdr:rowOff>991</xdr:rowOff>
    </xdr:to>
    <xdr:sp macro="" textlink="">
      <xdr:nvSpPr>
        <xdr:cNvPr id="378" name="楕円 377">
          <a:extLst>
            <a:ext uri="{FF2B5EF4-FFF2-40B4-BE49-F238E27FC236}">
              <a16:creationId xmlns="" xmlns:a16="http://schemas.microsoft.com/office/drawing/2014/main" id="{00000000-0008-0000-0700-00007A010000}"/>
            </a:ext>
          </a:extLst>
        </xdr:cNvPr>
        <xdr:cNvSpPr/>
      </xdr:nvSpPr>
      <xdr:spPr>
        <a:xfrm>
          <a:off x="9588500" y="96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17518</xdr:rowOff>
    </xdr:from>
    <xdr:ext cx="469744" cy="259045"/>
    <xdr:sp macro="" textlink="">
      <xdr:nvSpPr>
        <xdr:cNvPr id="379" name="テキスト ボックス 378">
          <a:extLst>
            <a:ext uri="{FF2B5EF4-FFF2-40B4-BE49-F238E27FC236}">
              <a16:creationId xmlns="" xmlns:a16="http://schemas.microsoft.com/office/drawing/2014/main" id="{00000000-0008-0000-0700-00007B010000}"/>
            </a:ext>
          </a:extLst>
        </xdr:cNvPr>
        <xdr:cNvSpPr txBox="1"/>
      </xdr:nvSpPr>
      <xdr:spPr>
        <a:xfrm>
          <a:off x="9404428" y="944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65811</xdr:rowOff>
    </xdr:from>
    <xdr:to>
      <xdr:col>46</xdr:col>
      <xdr:colOff>38100</xdr:colOff>
      <xdr:row>56</xdr:row>
      <xdr:rowOff>167411</xdr:rowOff>
    </xdr:to>
    <xdr:sp macro="" textlink="">
      <xdr:nvSpPr>
        <xdr:cNvPr id="380" name="楕円 379">
          <a:extLst>
            <a:ext uri="{FF2B5EF4-FFF2-40B4-BE49-F238E27FC236}">
              <a16:creationId xmlns="" xmlns:a16="http://schemas.microsoft.com/office/drawing/2014/main" id="{00000000-0008-0000-0700-00007C010000}"/>
            </a:ext>
          </a:extLst>
        </xdr:cNvPr>
        <xdr:cNvSpPr/>
      </xdr:nvSpPr>
      <xdr:spPr>
        <a:xfrm>
          <a:off x="8699500" y="96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12488</xdr:rowOff>
    </xdr:from>
    <xdr:ext cx="469744" cy="259045"/>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8515428" y="944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93929</xdr:rowOff>
    </xdr:from>
    <xdr:to>
      <xdr:col>41</xdr:col>
      <xdr:colOff>101600</xdr:colOff>
      <xdr:row>57</xdr:row>
      <xdr:rowOff>24079</xdr:rowOff>
    </xdr:to>
    <xdr:sp macro="" textlink="">
      <xdr:nvSpPr>
        <xdr:cNvPr id="382" name="楕円 381">
          <a:extLst>
            <a:ext uri="{FF2B5EF4-FFF2-40B4-BE49-F238E27FC236}">
              <a16:creationId xmlns="" xmlns:a16="http://schemas.microsoft.com/office/drawing/2014/main" id="{00000000-0008-0000-0700-00007E010000}"/>
            </a:ext>
          </a:extLst>
        </xdr:cNvPr>
        <xdr:cNvSpPr/>
      </xdr:nvSpPr>
      <xdr:spPr>
        <a:xfrm>
          <a:off x="7810500" y="96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40606</xdr:rowOff>
    </xdr:from>
    <xdr:ext cx="469744" cy="259045"/>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7626428" y="94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93472</xdr:rowOff>
    </xdr:from>
    <xdr:to>
      <xdr:col>36</xdr:col>
      <xdr:colOff>165100</xdr:colOff>
      <xdr:row>57</xdr:row>
      <xdr:rowOff>23622</xdr:rowOff>
    </xdr:to>
    <xdr:sp macro="" textlink="">
      <xdr:nvSpPr>
        <xdr:cNvPr id="384" name="楕円 383">
          <a:extLst>
            <a:ext uri="{FF2B5EF4-FFF2-40B4-BE49-F238E27FC236}">
              <a16:creationId xmlns="" xmlns:a16="http://schemas.microsoft.com/office/drawing/2014/main" id="{00000000-0008-0000-0700-000080010000}"/>
            </a:ext>
          </a:extLst>
        </xdr:cNvPr>
        <xdr:cNvSpPr/>
      </xdr:nvSpPr>
      <xdr:spPr>
        <a:xfrm>
          <a:off x="6921500" y="96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40149</xdr:rowOff>
    </xdr:from>
    <xdr:ext cx="469744" cy="259045"/>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737428" y="946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138054</xdr:rowOff>
    </xdr:from>
    <xdr:to>
      <xdr:col>55</xdr:col>
      <xdr:colOff>0</xdr:colOff>
      <xdr:row>72</xdr:row>
      <xdr:rowOff>33264</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9639300" y="12311004"/>
          <a:ext cx="8382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100518</xdr:rowOff>
    </xdr:from>
    <xdr:to>
      <xdr:col>50</xdr:col>
      <xdr:colOff>114300</xdr:colOff>
      <xdr:row>72</xdr:row>
      <xdr:rowOff>33264</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a:off x="8750300" y="12273468"/>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143222</xdr:rowOff>
    </xdr:from>
    <xdr:ext cx="469744"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04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100518</xdr:rowOff>
    </xdr:from>
    <xdr:to>
      <xdr:col>45</xdr:col>
      <xdr:colOff>177800</xdr:colOff>
      <xdr:row>72</xdr:row>
      <xdr:rowOff>94711</xdr:rowOff>
    </xdr:to>
    <xdr:cxnSp macro="">
      <xdr:nvCxnSpPr>
        <xdr:cNvPr id="418" name="直線コネクタ 417">
          <a:extLst>
            <a:ext uri="{FF2B5EF4-FFF2-40B4-BE49-F238E27FC236}">
              <a16:creationId xmlns="" xmlns:a16="http://schemas.microsoft.com/office/drawing/2014/main" id="{00000000-0008-0000-0700-0000A2010000}"/>
            </a:ext>
          </a:extLst>
        </xdr:cNvPr>
        <xdr:cNvCxnSpPr/>
      </xdr:nvCxnSpPr>
      <xdr:spPr>
        <a:xfrm flipV="1">
          <a:off x="7861300" y="12273468"/>
          <a:ext cx="889000" cy="1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106281</xdr:rowOff>
    </xdr:from>
    <xdr:ext cx="469744"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8515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168321</xdr:rowOff>
    </xdr:from>
    <xdr:to>
      <xdr:col>41</xdr:col>
      <xdr:colOff>50800</xdr:colOff>
      <xdr:row>72</xdr:row>
      <xdr:rowOff>94711</xdr:rowOff>
    </xdr:to>
    <xdr:cxnSp macro="">
      <xdr:nvCxnSpPr>
        <xdr:cNvPr id="421" name="直線コネクタ 420">
          <a:extLst>
            <a:ext uri="{FF2B5EF4-FFF2-40B4-BE49-F238E27FC236}">
              <a16:creationId xmlns="" xmlns:a16="http://schemas.microsoft.com/office/drawing/2014/main" id="{00000000-0008-0000-0700-0000A5010000}"/>
            </a:ext>
          </a:extLst>
        </xdr:cNvPr>
        <xdr:cNvCxnSpPr/>
      </xdr:nvCxnSpPr>
      <xdr:spPr>
        <a:xfrm>
          <a:off x="6972300" y="12341271"/>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17218</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594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59875</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6705111" y="130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87254</xdr:rowOff>
    </xdr:from>
    <xdr:to>
      <xdr:col>55</xdr:col>
      <xdr:colOff>50800</xdr:colOff>
      <xdr:row>72</xdr:row>
      <xdr:rowOff>17404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10426700" y="122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3431</xdr:rowOff>
    </xdr:from>
    <xdr:ext cx="534377" cy="259045"/>
    <xdr:sp macro="" textlink="">
      <xdr:nvSpPr>
        <xdr:cNvPr id="432" name="商工費該当値テキスト">
          <a:extLst>
            <a:ext uri="{FF2B5EF4-FFF2-40B4-BE49-F238E27FC236}">
              <a16:creationId xmlns="" xmlns:a16="http://schemas.microsoft.com/office/drawing/2014/main" id="{00000000-0008-0000-0700-0000B0010000}"/>
            </a:ext>
          </a:extLst>
        </xdr:cNvPr>
        <xdr:cNvSpPr txBox="1"/>
      </xdr:nvSpPr>
      <xdr:spPr>
        <a:xfrm>
          <a:off x="10528300" y="1217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153914</xdr:rowOff>
    </xdr:from>
    <xdr:to>
      <xdr:col>50</xdr:col>
      <xdr:colOff>165100</xdr:colOff>
      <xdr:row>72</xdr:row>
      <xdr:rowOff>84064</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9588500" y="12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100591</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9372111" y="121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49718</xdr:rowOff>
    </xdr:from>
    <xdr:to>
      <xdr:col>46</xdr:col>
      <xdr:colOff>38100</xdr:colOff>
      <xdr:row>71</xdr:row>
      <xdr:rowOff>151318</xdr:rowOff>
    </xdr:to>
    <xdr:sp macro="" textlink="">
      <xdr:nvSpPr>
        <xdr:cNvPr id="435" name="楕円 434">
          <a:extLst>
            <a:ext uri="{FF2B5EF4-FFF2-40B4-BE49-F238E27FC236}">
              <a16:creationId xmlns="" xmlns:a16="http://schemas.microsoft.com/office/drawing/2014/main" id="{00000000-0008-0000-0700-0000B3010000}"/>
            </a:ext>
          </a:extLst>
        </xdr:cNvPr>
        <xdr:cNvSpPr/>
      </xdr:nvSpPr>
      <xdr:spPr>
        <a:xfrm>
          <a:off x="8699500" y="122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167845</xdr:rowOff>
    </xdr:from>
    <xdr:ext cx="534377" cy="259045"/>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8483111" y="1199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43911</xdr:rowOff>
    </xdr:from>
    <xdr:to>
      <xdr:col>41</xdr:col>
      <xdr:colOff>101600</xdr:colOff>
      <xdr:row>72</xdr:row>
      <xdr:rowOff>145511</xdr:rowOff>
    </xdr:to>
    <xdr:sp macro="" textlink="">
      <xdr:nvSpPr>
        <xdr:cNvPr id="437" name="楕円 436">
          <a:extLst>
            <a:ext uri="{FF2B5EF4-FFF2-40B4-BE49-F238E27FC236}">
              <a16:creationId xmlns="" xmlns:a16="http://schemas.microsoft.com/office/drawing/2014/main" id="{00000000-0008-0000-0700-0000B5010000}"/>
            </a:ext>
          </a:extLst>
        </xdr:cNvPr>
        <xdr:cNvSpPr/>
      </xdr:nvSpPr>
      <xdr:spPr>
        <a:xfrm>
          <a:off x="7810500" y="1238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162038</xdr:rowOff>
    </xdr:from>
    <xdr:ext cx="534377" cy="259045"/>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7594111" y="1216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117521</xdr:rowOff>
    </xdr:from>
    <xdr:to>
      <xdr:col>36</xdr:col>
      <xdr:colOff>165100</xdr:colOff>
      <xdr:row>72</xdr:row>
      <xdr:rowOff>47671</xdr:rowOff>
    </xdr:to>
    <xdr:sp macro="" textlink="">
      <xdr:nvSpPr>
        <xdr:cNvPr id="439" name="楕円 438">
          <a:extLst>
            <a:ext uri="{FF2B5EF4-FFF2-40B4-BE49-F238E27FC236}">
              <a16:creationId xmlns="" xmlns:a16="http://schemas.microsoft.com/office/drawing/2014/main" id="{00000000-0008-0000-0700-0000B7010000}"/>
            </a:ext>
          </a:extLst>
        </xdr:cNvPr>
        <xdr:cNvSpPr/>
      </xdr:nvSpPr>
      <xdr:spPr>
        <a:xfrm>
          <a:off x="6921500" y="122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64198</xdr:rowOff>
    </xdr:from>
    <xdr:ext cx="534377" cy="259045"/>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705111" y="120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47783</xdr:rowOff>
    </xdr:from>
    <xdr:to>
      <xdr:col>55</xdr:col>
      <xdr:colOff>0</xdr:colOff>
      <xdr:row>96</xdr:row>
      <xdr:rowOff>114782</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9639300" y="16506983"/>
          <a:ext cx="8382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a:extLst>
            <a:ext uri="{FF2B5EF4-FFF2-40B4-BE49-F238E27FC236}">
              <a16:creationId xmlns="" xmlns:a16="http://schemas.microsoft.com/office/drawing/2014/main" id="{00000000-0008-0000-0700-0000D7010000}"/>
            </a:ext>
          </a:extLst>
        </xdr:cNvPr>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114782</xdr:rowOff>
    </xdr:from>
    <xdr:to>
      <xdr:col>50</xdr:col>
      <xdr:colOff>114300</xdr:colOff>
      <xdr:row>97</xdr:row>
      <xdr:rowOff>23819</xdr:rowOff>
    </xdr:to>
    <xdr:cxnSp macro="">
      <xdr:nvCxnSpPr>
        <xdr:cNvPr id="473" name="直線コネクタ 472">
          <a:extLst>
            <a:ext uri="{FF2B5EF4-FFF2-40B4-BE49-F238E27FC236}">
              <a16:creationId xmlns="" xmlns:a16="http://schemas.microsoft.com/office/drawing/2014/main" id="{00000000-0008-0000-0700-0000D9010000}"/>
            </a:ext>
          </a:extLst>
        </xdr:cNvPr>
        <xdr:cNvCxnSpPr/>
      </xdr:nvCxnSpPr>
      <xdr:spPr>
        <a:xfrm flipV="1">
          <a:off x="8750300" y="16573982"/>
          <a:ext cx="889000" cy="8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139661</xdr:rowOff>
    </xdr:from>
    <xdr:to>
      <xdr:col>45</xdr:col>
      <xdr:colOff>177800</xdr:colOff>
      <xdr:row>97</xdr:row>
      <xdr:rowOff>23819</xdr:rowOff>
    </xdr:to>
    <xdr:cxnSp macro="">
      <xdr:nvCxnSpPr>
        <xdr:cNvPr id="476" name="直線コネクタ 475">
          <a:extLst>
            <a:ext uri="{FF2B5EF4-FFF2-40B4-BE49-F238E27FC236}">
              <a16:creationId xmlns="" xmlns:a16="http://schemas.microsoft.com/office/drawing/2014/main" id="{00000000-0008-0000-0700-0000DC010000}"/>
            </a:ext>
          </a:extLst>
        </xdr:cNvPr>
        <xdr:cNvCxnSpPr/>
      </xdr:nvCxnSpPr>
      <xdr:spPr>
        <a:xfrm>
          <a:off x="7861300" y="16598861"/>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114249</xdr:rowOff>
    </xdr:from>
    <xdr:to>
      <xdr:col>41</xdr:col>
      <xdr:colOff>50800</xdr:colOff>
      <xdr:row>96</xdr:row>
      <xdr:rowOff>139661</xdr:rowOff>
    </xdr:to>
    <xdr:cxnSp macro="">
      <xdr:nvCxnSpPr>
        <xdr:cNvPr id="479" name="直線コネクタ 478">
          <a:extLst>
            <a:ext uri="{FF2B5EF4-FFF2-40B4-BE49-F238E27FC236}">
              <a16:creationId xmlns="" xmlns:a16="http://schemas.microsoft.com/office/drawing/2014/main" id="{00000000-0008-0000-0700-0000DF010000}"/>
            </a:ext>
          </a:extLst>
        </xdr:cNvPr>
        <xdr:cNvCxnSpPr/>
      </xdr:nvCxnSpPr>
      <xdr:spPr>
        <a:xfrm>
          <a:off x="6972300" y="16573449"/>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a:extLst>
            <a:ext uri="{FF2B5EF4-FFF2-40B4-BE49-F238E27FC236}">
              <a16:creationId xmlns="" xmlns:a16="http://schemas.microsoft.com/office/drawing/2014/main" id="{00000000-0008-0000-0700-0000E1010000}"/>
            </a:ext>
          </a:extLst>
        </xdr:cNvPr>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168433</xdr:rowOff>
    </xdr:from>
    <xdr:to>
      <xdr:col>55</xdr:col>
      <xdr:colOff>50800</xdr:colOff>
      <xdr:row>96</xdr:row>
      <xdr:rowOff>98583</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104267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19860</xdr:rowOff>
    </xdr:from>
    <xdr:ext cx="534377" cy="259045"/>
    <xdr:sp macro="" textlink="">
      <xdr:nvSpPr>
        <xdr:cNvPr id="490" name="土木費該当値テキスト">
          <a:extLst>
            <a:ext uri="{FF2B5EF4-FFF2-40B4-BE49-F238E27FC236}">
              <a16:creationId xmlns="" xmlns:a16="http://schemas.microsoft.com/office/drawing/2014/main" id="{00000000-0008-0000-0700-0000EA010000}"/>
            </a:ext>
          </a:extLst>
        </xdr:cNvPr>
        <xdr:cNvSpPr txBox="1"/>
      </xdr:nvSpPr>
      <xdr:spPr>
        <a:xfrm>
          <a:off x="10528300" y="16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63982</xdr:rowOff>
    </xdr:from>
    <xdr:to>
      <xdr:col>50</xdr:col>
      <xdr:colOff>165100</xdr:colOff>
      <xdr:row>96</xdr:row>
      <xdr:rowOff>165582</xdr:rowOff>
    </xdr:to>
    <xdr:sp macro="" textlink="">
      <xdr:nvSpPr>
        <xdr:cNvPr id="491" name="楕円 490">
          <a:extLst>
            <a:ext uri="{FF2B5EF4-FFF2-40B4-BE49-F238E27FC236}">
              <a16:creationId xmlns="" xmlns:a16="http://schemas.microsoft.com/office/drawing/2014/main" id="{00000000-0008-0000-0700-0000EB010000}"/>
            </a:ext>
          </a:extLst>
        </xdr:cNvPr>
        <xdr:cNvSpPr/>
      </xdr:nvSpPr>
      <xdr:spPr>
        <a:xfrm>
          <a:off x="9588500" y="165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10659</xdr:rowOff>
    </xdr:from>
    <xdr:ext cx="534377" cy="259045"/>
    <xdr:sp macro="" textlink="">
      <xdr:nvSpPr>
        <xdr:cNvPr id="492" name="テキスト ボックス 491">
          <a:extLst>
            <a:ext uri="{FF2B5EF4-FFF2-40B4-BE49-F238E27FC236}">
              <a16:creationId xmlns="" xmlns:a16="http://schemas.microsoft.com/office/drawing/2014/main" id="{00000000-0008-0000-0700-0000EC010000}"/>
            </a:ext>
          </a:extLst>
        </xdr:cNvPr>
        <xdr:cNvSpPr txBox="1"/>
      </xdr:nvSpPr>
      <xdr:spPr>
        <a:xfrm>
          <a:off x="9372111" y="162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144469</xdr:rowOff>
    </xdr:from>
    <xdr:to>
      <xdr:col>46</xdr:col>
      <xdr:colOff>38100</xdr:colOff>
      <xdr:row>97</xdr:row>
      <xdr:rowOff>74619</xdr:rowOff>
    </xdr:to>
    <xdr:sp macro="" textlink="">
      <xdr:nvSpPr>
        <xdr:cNvPr id="493" name="楕円 492">
          <a:extLst>
            <a:ext uri="{FF2B5EF4-FFF2-40B4-BE49-F238E27FC236}">
              <a16:creationId xmlns="" xmlns:a16="http://schemas.microsoft.com/office/drawing/2014/main" id="{00000000-0008-0000-0700-0000ED010000}"/>
            </a:ext>
          </a:extLst>
        </xdr:cNvPr>
        <xdr:cNvSpPr/>
      </xdr:nvSpPr>
      <xdr:spPr>
        <a:xfrm>
          <a:off x="8699500" y="1660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65746</xdr:rowOff>
    </xdr:from>
    <xdr:ext cx="534377" cy="259045"/>
    <xdr:sp macro="" textlink="">
      <xdr:nvSpPr>
        <xdr:cNvPr id="494" name="テキスト ボックス 493">
          <a:extLst>
            <a:ext uri="{FF2B5EF4-FFF2-40B4-BE49-F238E27FC236}">
              <a16:creationId xmlns="" xmlns:a16="http://schemas.microsoft.com/office/drawing/2014/main" id="{00000000-0008-0000-0700-0000EE010000}"/>
            </a:ext>
          </a:extLst>
        </xdr:cNvPr>
        <xdr:cNvSpPr txBox="1"/>
      </xdr:nvSpPr>
      <xdr:spPr>
        <a:xfrm>
          <a:off x="8483111" y="1669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88861</xdr:rowOff>
    </xdr:from>
    <xdr:to>
      <xdr:col>41</xdr:col>
      <xdr:colOff>101600</xdr:colOff>
      <xdr:row>97</xdr:row>
      <xdr:rowOff>19011</xdr:rowOff>
    </xdr:to>
    <xdr:sp macro="" textlink="">
      <xdr:nvSpPr>
        <xdr:cNvPr id="495" name="楕円 494">
          <a:extLst>
            <a:ext uri="{FF2B5EF4-FFF2-40B4-BE49-F238E27FC236}">
              <a16:creationId xmlns="" xmlns:a16="http://schemas.microsoft.com/office/drawing/2014/main" id="{00000000-0008-0000-0700-0000EF010000}"/>
            </a:ext>
          </a:extLst>
        </xdr:cNvPr>
        <xdr:cNvSpPr/>
      </xdr:nvSpPr>
      <xdr:spPr>
        <a:xfrm>
          <a:off x="7810500" y="165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35538</xdr:rowOff>
    </xdr:from>
    <xdr:ext cx="534377" cy="259045"/>
    <xdr:sp macro="" textlink="">
      <xdr:nvSpPr>
        <xdr:cNvPr id="496" name="テキスト ボックス 495">
          <a:extLst>
            <a:ext uri="{FF2B5EF4-FFF2-40B4-BE49-F238E27FC236}">
              <a16:creationId xmlns="" xmlns:a16="http://schemas.microsoft.com/office/drawing/2014/main" id="{00000000-0008-0000-0700-0000F0010000}"/>
            </a:ext>
          </a:extLst>
        </xdr:cNvPr>
        <xdr:cNvSpPr txBox="1"/>
      </xdr:nvSpPr>
      <xdr:spPr>
        <a:xfrm>
          <a:off x="7594111" y="1632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63449</xdr:rowOff>
    </xdr:from>
    <xdr:to>
      <xdr:col>36</xdr:col>
      <xdr:colOff>165100</xdr:colOff>
      <xdr:row>96</xdr:row>
      <xdr:rowOff>165049</xdr:rowOff>
    </xdr:to>
    <xdr:sp macro="" textlink="">
      <xdr:nvSpPr>
        <xdr:cNvPr id="497" name="楕円 496">
          <a:extLst>
            <a:ext uri="{FF2B5EF4-FFF2-40B4-BE49-F238E27FC236}">
              <a16:creationId xmlns="" xmlns:a16="http://schemas.microsoft.com/office/drawing/2014/main" id="{00000000-0008-0000-0700-0000F1010000}"/>
            </a:ext>
          </a:extLst>
        </xdr:cNvPr>
        <xdr:cNvSpPr/>
      </xdr:nvSpPr>
      <xdr:spPr>
        <a:xfrm>
          <a:off x="6921500" y="165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10126</xdr:rowOff>
    </xdr:from>
    <xdr:ext cx="534377"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6705111" y="1629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92329</xdr:rowOff>
    </xdr:from>
    <xdr:to>
      <xdr:col>85</xdr:col>
      <xdr:colOff>127000</xdr:colOff>
      <xdr:row>37</xdr:row>
      <xdr:rowOff>135890</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5481300" y="6435979"/>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8636</xdr:rowOff>
    </xdr:from>
    <xdr:to>
      <xdr:col>81</xdr:col>
      <xdr:colOff>50800</xdr:colOff>
      <xdr:row>37</xdr:row>
      <xdr:rowOff>135890</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4592300" y="6352286"/>
          <a:ext cx="8890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8636</xdr:rowOff>
    </xdr:from>
    <xdr:to>
      <xdr:col>76</xdr:col>
      <xdr:colOff>114300</xdr:colOff>
      <xdr:row>37</xdr:row>
      <xdr:rowOff>129921</xdr:rowOff>
    </xdr:to>
    <xdr:cxnSp macro="">
      <xdr:nvCxnSpPr>
        <xdr:cNvPr id="534" name="直線コネクタ 533">
          <a:extLst>
            <a:ext uri="{FF2B5EF4-FFF2-40B4-BE49-F238E27FC236}">
              <a16:creationId xmlns="" xmlns:a16="http://schemas.microsoft.com/office/drawing/2014/main" id="{00000000-0008-0000-0700-000016020000}"/>
            </a:ext>
          </a:extLst>
        </xdr:cNvPr>
        <xdr:cNvCxnSpPr/>
      </xdr:nvCxnSpPr>
      <xdr:spPr>
        <a:xfrm flipV="1">
          <a:off x="13703300" y="6352286"/>
          <a:ext cx="889000" cy="1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169672</xdr:rowOff>
    </xdr:from>
    <xdr:to>
      <xdr:col>71</xdr:col>
      <xdr:colOff>177800</xdr:colOff>
      <xdr:row>37</xdr:row>
      <xdr:rowOff>129921</xdr:rowOff>
    </xdr:to>
    <xdr:cxnSp macro="">
      <xdr:nvCxnSpPr>
        <xdr:cNvPr id="537" name="直線コネクタ 536">
          <a:extLst>
            <a:ext uri="{FF2B5EF4-FFF2-40B4-BE49-F238E27FC236}">
              <a16:creationId xmlns="" xmlns:a16="http://schemas.microsoft.com/office/drawing/2014/main" id="{00000000-0008-0000-0700-000019020000}"/>
            </a:ext>
          </a:extLst>
        </xdr:cNvPr>
        <xdr:cNvCxnSpPr/>
      </xdr:nvCxnSpPr>
      <xdr:spPr>
        <a:xfrm>
          <a:off x="12814300" y="5827522"/>
          <a:ext cx="889000" cy="6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41529</xdr:rowOff>
    </xdr:from>
    <xdr:to>
      <xdr:col>85</xdr:col>
      <xdr:colOff>177800</xdr:colOff>
      <xdr:row>37</xdr:row>
      <xdr:rowOff>143129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6268700" y="63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19956</xdr:rowOff>
    </xdr:from>
    <xdr:ext cx="534377" cy="259045"/>
    <xdr:sp macro="" textlink="">
      <xdr:nvSpPr>
        <xdr:cNvPr id="548" name="消防費該当値テキスト">
          <a:extLst>
            <a:ext uri="{FF2B5EF4-FFF2-40B4-BE49-F238E27FC236}">
              <a16:creationId xmlns="" xmlns:a16="http://schemas.microsoft.com/office/drawing/2014/main" id="{00000000-0008-0000-0700-000024020000}"/>
            </a:ext>
          </a:extLst>
        </xdr:cNvPr>
        <xdr:cNvSpPr txBox="1"/>
      </xdr:nvSpPr>
      <xdr:spPr>
        <a:xfrm>
          <a:off x="16370300" y="636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85090</xdr:rowOff>
    </xdr:from>
    <xdr:to>
      <xdr:col>81</xdr:col>
      <xdr:colOff>101600</xdr:colOff>
      <xdr:row>38</xdr:row>
      <xdr:rowOff>15240</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5430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6367</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5214111" y="65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129286</xdr:rowOff>
    </xdr:from>
    <xdr:to>
      <xdr:col>76</xdr:col>
      <xdr:colOff>165100</xdr:colOff>
      <xdr:row>37</xdr:row>
      <xdr:rowOff>59436</xdr:rowOff>
    </xdr:to>
    <xdr:sp macro="" textlink="">
      <xdr:nvSpPr>
        <xdr:cNvPr id="551" name="楕円 550">
          <a:extLst>
            <a:ext uri="{FF2B5EF4-FFF2-40B4-BE49-F238E27FC236}">
              <a16:creationId xmlns="" xmlns:a16="http://schemas.microsoft.com/office/drawing/2014/main" id="{00000000-0008-0000-0700-000027020000}"/>
            </a:ext>
          </a:extLst>
        </xdr:cNvPr>
        <xdr:cNvSpPr/>
      </xdr:nvSpPr>
      <xdr:spPr>
        <a:xfrm>
          <a:off x="14541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50563</xdr:rowOff>
    </xdr:from>
    <xdr:ext cx="534377" cy="259045"/>
    <xdr:sp macro="" textlink="">
      <xdr:nvSpPr>
        <xdr:cNvPr id="552" name="テキスト ボックス 551">
          <a:extLst>
            <a:ext uri="{FF2B5EF4-FFF2-40B4-BE49-F238E27FC236}">
              <a16:creationId xmlns="" xmlns:a16="http://schemas.microsoft.com/office/drawing/2014/main" id="{00000000-0008-0000-0700-000028020000}"/>
            </a:ext>
          </a:extLst>
        </xdr:cNvPr>
        <xdr:cNvSpPr txBox="1"/>
      </xdr:nvSpPr>
      <xdr:spPr>
        <a:xfrm>
          <a:off x="14325111" y="6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79121</xdr:rowOff>
    </xdr:from>
    <xdr:to>
      <xdr:col>72</xdr:col>
      <xdr:colOff>38100</xdr:colOff>
      <xdr:row>38</xdr:row>
      <xdr:rowOff>9271</xdr:rowOff>
    </xdr:to>
    <xdr:sp macro="" textlink="">
      <xdr:nvSpPr>
        <xdr:cNvPr id="553" name="楕円 552">
          <a:extLst>
            <a:ext uri="{FF2B5EF4-FFF2-40B4-BE49-F238E27FC236}">
              <a16:creationId xmlns="" xmlns:a16="http://schemas.microsoft.com/office/drawing/2014/main" id="{00000000-0008-0000-0700-000029020000}"/>
            </a:ext>
          </a:extLst>
        </xdr:cNvPr>
        <xdr:cNvSpPr/>
      </xdr:nvSpPr>
      <xdr:spPr>
        <a:xfrm>
          <a:off x="13652500" y="642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398</xdr:rowOff>
    </xdr:from>
    <xdr:ext cx="534377" cy="259045"/>
    <xdr:sp macro="" textlink="">
      <xdr:nvSpPr>
        <xdr:cNvPr id="554" name="テキスト ボックス 553">
          <a:extLst>
            <a:ext uri="{FF2B5EF4-FFF2-40B4-BE49-F238E27FC236}">
              <a16:creationId xmlns="" xmlns:a16="http://schemas.microsoft.com/office/drawing/2014/main" id="{00000000-0008-0000-0700-00002A020000}"/>
            </a:ext>
          </a:extLst>
        </xdr:cNvPr>
        <xdr:cNvSpPr txBox="1"/>
      </xdr:nvSpPr>
      <xdr:spPr>
        <a:xfrm>
          <a:off x="13436111" y="651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118872</xdr:rowOff>
    </xdr:from>
    <xdr:to>
      <xdr:col>67</xdr:col>
      <xdr:colOff>101600</xdr:colOff>
      <xdr:row>34</xdr:row>
      <xdr:rowOff>49022</xdr:rowOff>
    </xdr:to>
    <xdr:sp macro="" textlink="">
      <xdr:nvSpPr>
        <xdr:cNvPr id="555" name="楕円 554">
          <a:extLst>
            <a:ext uri="{FF2B5EF4-FFF2-40B4-BE49-F238E27FC236}">
              <a16:creationId xmlns="" xmlns:a16="http://schemas.microsoft.com/office/drawing/2014/main" id="{00000000-0008-0000-0700-00002B020000}"/>
            </a:ext>
          </a:extLst>
        </xdr:cNvPr>
        <xdr:cNvSpPr/>
      </xdr:nvSpPr>
      <xdr:spPr>
        <a:xfrm>
          <a:off x="12763500" y="57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65549</xdr:rowOff>
    </xdr:from>
    <xdr:ext cx="534377" cy="259045"/>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547111" y="55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142280</xdr:rowOff>
    </xdr:from>
    <xdr:to>
      <xdr:col>85</xdr:col>
      <xdr:colOff>127000</xdr:colOff>
      <xdr:row>54</xdr:row>
      <xdr:rowOff>65568</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a:off x="15481300" y="9229130"/>
          <a:ext cx="8382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a:extLst>
            <a:ext uri="{FF2B5EF4-FFF2-40B4-BE49-F238E27FC236}">
              <a16:creationId xmlns="" xmlns:a16="http://schemas.microsoft.com/office/drawing/2014/main" id="{00000000-0008-0000-0700-00004D020000}"/>
            </a:ext>
          </a:extLst>
        </xdr:cNvPr>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142280</xdr:rowOff>
    </xdr:from>
    <xdr:to>
      <xdr:col>81</xdr:col>
      <xdr:colOff>50800</xdr:colOff>
      <xdr:row>53</xdr:row>
      <xdr:rowOff>158086</xdr:rowOff>
    </xdr:to>
    <xdr:cxnSp macro="">
      <xdr:nvCxnSpPr>
        <xdr:cNvPr id="591" name="直線コネクタ 590">
          <a:extLst>
            <a:ext uri="{FF2B5EF4-FFF2-40B4-BE49-F238E27FC236}">
              <a16:creationId xmlns="" xmlns:a16="http://schemas.microsoft.com/office/drawing/2014/main" id="{00000000-0008-0000-0700-00004F020000}"/>
            </a:ext>
          </a:extLst>
        </xdr:cNvPr>
        <xdr:cNvCxnSpPr/>
      </xdr:nvCxnSpPr>
      <xdr:spPr>
        <a:xfrm flipV="1">
          <a:off x="14592300" y="9229130"/>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158086</xdr:rowOff>
    </xdr:from>
    <xdr:to>
      <xdr:col>76</xdr:col>
      <xdr:colOff>114300</xdr:colOff>
      <xdr:row>54</xdr:row>
      <xdr:rowOff>144435</xdr:rowOff>
    </xdr:to>
    <xdr:cxnSp macro="">
      <xdr:nvCxnSpPr>
        <xdr:cNvPr id="594" name="直線コネクタ 593">
          <a:extLst>
            <a:ext uri="{FF2B5EF4-FFF2-40B4-BE49-F238E27FC236}">
              <a16:creationId xmlns="" xmlns:a16="http://schemas.microsoft.com/office/drawing/2014/main" id="{00000000-0008-0000-0700-000052020000}"/>
            </a:ext>
          </a:extLst>
        </xdr:cNvPr>
        <xdr:cNvCxnSpPr/>
      </xdr:nvCxnSpPr>
      <xdr:spPr>
        <a:xfrm flipV="1">
          <a:off x="13703300" y="9244936"/>
          <a:ext cx="889000" cy="1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144435</xdr:rowOff>
    </xdr:from>
    <xdr:to>
      <xdr:col>71</xdr:col>
      <xdr:colOff>177800</xdr:colOff>
      <xdr:row>55</xdr:row>
      <xdr:rowOff>123959</xdr:rowOff>
    </xdr:to>
    <xdr:cxnSp macro="">
      <xdr:nvCxnSpPr>
        <xdr:cNvPr id="597" name="直線コネクタ 596">
          <a:extLst>
            <a:ext uri="{FF2B5EF4-FFF2-40B4-BE49-F238E27FC236}">
              <a16:creationId xmlns="" xmlns:a16="http://schemas.microsoft.com/office/drawing/2014/main" id="{00000000-0008-0000-0700-000055020000}"/>
            </a:ext>
          </a:extLst>
        </xdr:cNvPr>
        <xdr:cNvCxnSpPr/>
      </xdr:nvCxnSpPr>
      <xdr:spPr>
        <a:xfrm flipV="1">
          <a:off x="12814300" y="9402735"/>
          <a:ext cx="889000" cy="15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14768</xdr:rowOff>
    </xdr:from>
    <xdr:to>
      <xdr:col>85</xdr:col>
      <xdr:colOff>177800</xdr:colOff>
      <xdr:row>54</xdr:row>
      <xdr:rowOff>116368</xdr:rowOff>
    </xdr:to>
    <xdr:sp macro="" textlink="">
      <xdr:nvSpPr>
        <xdr:cNvPr id="607" name="楕円 606">
          <a:extLst>
            <a:ext uri="{FF2B5EF4-FFF2-40B4-BE49-F238E27FC236}">
              <a16:creationId xmlns="" xmlns:a16="http://schemas.microsoft.com/office/drawing/2014/main" id="{00000000-0008-0000-0700-00005F020000}"/>
            </a:ext>
          </a:extLst>
        </xdr:cNvPr>
        <xdr:cNvSpPr/>
      </xdr:nvSpPr>
      <xdr:spPr>
        <a:xfrm>
          <a:off x="16268700" y="92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37645</xdr:rowOff>
    </xdr:from>
    <xdr:ext cx="534377" cy="259045"/>
    <xdr:sp macro="" textlink="">
      <xdr:nvSpPr>
        <xdr:cNvPr id="608" name="教育費該当値テキスト">
          <a:extLst>
            <a:ext uri="{FF2B5EF4-FFF2-40B4-BE49-F238E27FC236}">
              <a16:creationId xmlns="" xmlns:a16="http://schemas.microsoft.com/office/drawing/2014/main" id="{00000000-0008-0000-0700-000060020000}"/>
            </a:ext>
          </a:extLst>
        </xdr:cNvPr>
        <xdr:cNvSpPr txBox="1"/>
      </xdr:nvSpPr>
      <xdr:spPr>
        <a:xfrm>
          <a:off x="16370300" y="91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91480</xdr:rowOff>
    </xdr:from>
    <xdr:to>
      <xdr:col>81</xdr:col>
      <xdr:colOff>101600</xdr:colOff>
      <xdr:row>54</xdr:row>
      <xdr:rowOff>21630</xdr:rowOff>
    </xdr:to>
    <xdr:sp macro="" textlink="">
      <xdr:nvSpPr>
        <xdr:cNvPr id="609" name="楕円 608">
          <a:extLst>
            <a:ext uri="{FF2B5EF4-FFF2-40B4-BE49-F238E27FC236}">
              <a16:creationId xmlns="" xmlns:a16="http://schemas.microsoft.com/office/drawing/2014/main" id="{00000000-0008-0000-0700-000061020000}"/>
            </a:ext>
          </a:extLst>
        </xdr:cNvPr>
        <xdr:cNvSpPr/>
      </xdr:nvSpPr>
      <xdr:spPr>
        <a:xfrm>
          <a:off x="15430500" y="91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38157</xdr:rowOff>
    </xdr:from>
    <xdr:ext cx="534377"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5214111" y="89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107286</xdr:rowOff>
    </xdr:from>
    <xdr:to>
      <xdr:col>76</xdr:col>
      <xdr:colOff>165100</xdr:colOff>
      <xdr:row>54</xdr:row>
      <xdr:rowOff>37436</xdr:rowOff>
    </xdr:to>
    <xdr:sp macro="" textlink="">
      <xdr:nvSpPr>
        <xdr:cNvPr id="611" name="楕円 610">
          <a:extLst>
            <a:ext uri="{FF2B5EF4-FFF2-40B4-BE49-F238E27FC236}">
              <a16:creationId xmlns="" xmlns:a16="http://schemas.microsoft.com/office/drawing/2014/main" id="{00000000-0008-0000-0700-000063020000}"/>
            </a:ext>
          </a:extLst>
        </xdr:cNvPr>
        <xdr:cNvSpPr/>
      </xdr:nvSpPr>
      <xdr:spPr>
        <a:xfrm>
          <a:off x="14541500" y="91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53963</xdr:rowOff>
    </xdr:from>
    <xdr:ext cx="534377"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4325111" y="89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93635</xdr:rowOff>
    </xdr:from>
    <xdr:to>
      <xdr:col>72</xdr:col>
      <xdr:colOff>38100</xdr:colOff>
      <xdr:row>55</xdr:row>
      <xdr:rowOff>23785</xdr:rowOff>
    </xdr:to>
    <xdr:sp macro="" textlink="">
      <xdr:nvSpPr>
        <xdr:cNvPr id="613" name="楕円 612">
          <a:extLst>
            <a:ext uri="{FF2B5EF4-FFF2-40B4-BE49-F238E27FC236}">
              <a16:creationId xmlns="" xmlns:a16="http://schemas.microsoft.com/office/drawing/2014/main" id="{00000000-0008-0000-0700-000065020000}"/>
            </a:ext>
          </a:extLst>
        </xdr:cNvPr>
        <xdr:cNvSpPr/>
      </xdr:nvSpPr>
      <xdr:spPr>
        <a:xfrm>
          <a:off x="13652500" y="9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40312</xdr:rowOff>
    </xdr:from>
    <xdr:ext cx="534377"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3436111" y="9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73159</xdr:rowOff>
    </xdr:from>
    <xdr:to>
      <xdr:col>67</xdr:col>
      <xdr:colOff>101600</xdr:colOff>
      <xdr:row>56</xdr:row>
      <xdr:rowOff>3309</xdr:rowOff>
    </xdr:to>
    <xdr:sp macro="" textlink="">
      <xdr:nvSpPr>
        <xdr:cNvPr id="615" name="楕円 614">
          <a:extLst>
            <a:ext uri="{FF2B5EF4-FFF2-40B4-BE49-F238E27FC236}">
              <a16:creationId xmlns="" xmlns:a16="http://schemas.microsoft.com/office/drawing/2014/main" id="{00000000-0008-0000-0700-000067020000}"/>
            </a:ext>
          </a:extLst>
        </xdr:cNvPr>
        <xdr:cNvSpPr/>
      </xdr:nvSpPr>
      <xdr:spPr>
        <a:xfrm>
          <a:off x="12763500" y="95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19836</xdr:rowOff>
    </xdr:from>
    <xdr:ext cx="534377"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547111" y="92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28829</xdr:rowOff>
    </xdr:from>
    <xdr:to>
      <xdr:col>85</xdr:col>
      <xdr:colOff>127000</xdr:colOff>
      <xdr:row>79</xdr:row>
      <xdr:rowOff>43307</xdr:rowOff>
    </xdr:to>
    <xdr:cxnSp macro="">
      <xdr:nvCxnSpPr>
        <xdr:cNvPr id="645" name="直線コネクタ 644">
          <a:extLst>
            <a:ext uri="{FF2B5EF4-FFF2-40B4-BE49-F238E27FC236}">
              <a16:creationId xmlns="" xmlns:a16="http://schemas.microsoft.com/office/drawing/2014/main" id="{00000000-0008-0000-0700-000085020000}"/>
            </a:ext>
          </a:extLst>
        </xdr:cNvPr>
        <xdr:cNvCxnSpPr/>
      </xdr:nvCxnSpPr>
      <xdr:spPr>
        <a:xfrm>
          <a:off x="15481300" y="1357337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17018</xdr:rowOff>
    </xdr:from>
    <xdr:to>
      <xdr:col>81</xdr:col>
      <xdr:colOff>50800</xdr:colOff>
      <xdr:row>79</xdr:row>
      <xdr:rowOff>28829</xdr:rowOff>
    </xdr:to>
    <xdr:cxnSp macro="">
      <xdr:nvCxnSpPr>
        <xdr:cNvPr id="648" name="直線コネクタ 647">
          <a:extLst>
            <a:ext uri="{FF2B5EF4-FFF2-40B4-BE49-F238E27FC236}">
              <a16:creationId xmlns="" xmlns:a16="http://schemas.microsoft.com/office/drawing/2014/main" id="{00000000-0008-0000-0700-000088020000}"/>
            </a:ext>
          </a:extLst>
        </xdr:cNvPr>
        <xdr:cNvCxnSpPr/>
      </xdr:nvCxnSpPr>
      <xdr:spPr>
        <a:xfrm>
          <a:off x="14592300" y="135615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17018</xdr:rowOff>
    </xdr:from>
    <xdr:to>
      <xdr:col>76</xdr:col>
      <xdr:colOff>114300</xdr:colOff>
      <xdr:row>79</xdr:row>
      <xdr:rowOff>34925</xdr:rowOff>
    </xdr:to>
    <xdr:cxnSp macro="">
      <xdr:nvCxnSpPr>
        <xdr:cNvPr id="651" name="直線コネクタ 650">
          <a:extLst>
            <a:ext uri="{FF2B5EF4-FFF2-40B4-BE49-F238E27FC236}">
              <a16:creationId xmlns="" xmlns:a16="http://schemas.microsoft.com/office/drawing/2014/main" id="{00000000-0008-0000-0700-00008B020000}"/>
            </a:ext>
          </a:extLst>
        </xdr:cNvPr>
        <xdr:cNvCxnSpPr/>
      </xdr:nvCxnSpPr>
      <xdr:spPr>
        <a:xfrm flipV="1">
          <a:off x="13703300" y="1356156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136652</xdr:rowOff>
    </xdr:from>
    <xdr:to>
      <xdr:col>71</xdr:col>
      <xdr:colOff>177800</xdr:colOff>
      <xdr:row>79</xdr:row>
      <xdr:rowOff>34925</xdr:rowOff>
    </xdr:to>
    <xdr:cxnSp macro="">
      <xdr:nvCxnSpPr>
        <xdr:cNvPr id="654" name="直線コネクタ 653">
          <a:extLst>
            <a:ext uri="{FF2B5EF4-FFF2-40B4-BE49-F238E27FC236}">
              <a16:creationId xmlns="" xmlns:a16="http://schemas.microsoft.com/office/drawing/2014/main" id="{00000000-0008-0000-0700-00008E020000}"/>
            </a:ext>
          </a:extLst>
        </xdr:cNvPr>
        <xdr:cNvCxnSpPr/>
      </xdr:nvCxnSpPr>
      <xdr:spPr>
        <a:xfrm>
          <a:off x="12814300" y="13509752"/>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163957</xdr:rowOff>
    </xdr:from>
    <xdr:to>
      <xdr:col>85</xdr:col>
      <xdr:colOff>177800</xdr:colOff>
      <xdr:row>79</xdr:row>
      <xdr:rowOff>94107</xdr:rowOff>
    </xdr:to>
    <xdr:sp macro="" textlink="">
      <xdr:nvSpPr>
        <xdr:cNvPr id="664" name="楕円 663">
          <a:extLst>
            <a:ext uri="{FF2B5EF4-FFF2-40B4-BE49-F238E27FC236}">
              <a16:creationId xmlns="" xmlns:a16="http://schemas.microsoft.com/office/drawing/2014/main" id="{00000000-0008-0000-0700-000098020000}"/>
            </a:ext>
          </a:extLst>
        </xdr:cNvPr>
        <xdr:cNvSpPr/>
      </xdr:nvSpPr>
      <xdr:spPr>
        <a:xfrm>
          <a:off x="16268700" y="135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78884</xdr:rowOff>
    </xdr:from>
    <xdr:ext cx="249299" cy="259045"/>
    <xdr:sp macro="" textlink="">
      <xdr:nvSpPr>
        <xdr:cNvPr id="665" name="災害復旧費該当値テキスト">
          <a:extLst>
            <a:ext uri="{FF2B5EF4-FFF2-40B4-BE49-F238E27FC236}">
              <a16:creationId xmlns="" xmlns:a16="http://schemas.microsoft.com/office/drawing/2014/main" id="{00000000-0008-0000-0700-000099020000}"/>
            </a:ext>
          </a:extLst>
        </xdr:cNvPr>
        <xdr:cNvSpPr txBox="1"/>
      </xdr:nvSpPr>
      <xdr:spPr>
        <a:xfrm>
          <a:off x="16370300" y="13451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149479</xdr:rowOff>
    </xdr:from>
    <xdr:to>
      <xdr:col>81</xdr:col>
      <xdr:colOff>101600</xdr:colOff>
      <xdr:row>79</xdr:row>
      <xdr:rowOff>79629</xdr:rowOff>
    </xdr:to>
    <xdr:sp macro="" textlink="">
      <xdr:nvSpPr>
        <xdr:cNvPr id="666" name="楕円 665">
          <a:extLst>
            <a:ext uri="{FF2B5EF4-FFF2-40B4-BE49-F238E27FC236}">
              <a16:creationId xmlns="" xmlns:a16="http://schemas.microsoft.com/office/drawing/2014/main" id="{00000000-0008-0000-0700-00009A020000}"/>
            </a:ext>
          </a:extLst>
        </xdr:cNvPr>
        <xdr:cNvSpPr/>
      </xdr:nvSpPr>
      <xdr:spPr>
        <a:xfrm>
          <a:off x="15430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70756</xdr:rowOff>
    </xdr:from>
    <xdr:ext cx="313932"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5324333" y="13615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137668</xdr:rowOff>
    </xdr:from>
    <xdr:to>
      <xdr:col>76</xdr:col>
      <xdr:colOff>165100</xdr:colOff>
      <xdr:row>79</xdr:row>
      <xdr:rowOff>67818</xdr:rowOff>
    </xdr:to>
    <xdr:sp macro="" textlink="">
      <xdr:nvSpPr>
        <xdr:cNvPr id="668" name="楕円 667">
          <a:extLst>
            <a:ext uri="{FF2B5EF4-FFF2-40B4-BE49-F238E27FC236}">
              <a16:creationId xmlns="" xmlns:a16="http://schemas.microsoft.com/office/drawing/2014/main" id="{00000000-0008-0000-0700-00009C020000}"/>
            </a:ext>
          </a:extLst>
        </xdr:cNvPr>
        <xdr:cNvSpPr/>
      </xdr:nvSpPr>
      <xdr:spPr>
        <a:xfrm>
          <a:off x="14541500" y="135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58945</xdr:rowOff>
    </xdr:from>
    <xdr:ext cx="313932"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4435333" y="13603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155575</xdr:rowOff>
    </xdr:from>
    <xdr:to>
      <xdr:col>72</xdr:col>
      <xdr:colOff>38100</xdr:colOff>
      <xdr:row>79</xdr:row>
      <xdr:rowOff>85725</xdr:rowOff>
    </xdr:to>
    <xdr:sp macro="" textlink="">
      <xdr:nvSpPr>
        <xdr:cNvPr id="670" name="楕円 669">
          <a:extLst>
            <a:ext uri="{FF2B5EF4-FFF2-40B4-BE49-F238E27FC236}">
              <a16:creationId xmlns="" xmlns:a16="http://schemas.microsoft.com/office/drawing/2014/main" id="{00000000-0008-0000-0700-00009E020000}"/>
            </a:ext>
          </a:extLst>
        </xdr:cNvPr>
        <xdr:cNvSpPr/>
      </xdr:nvSpPr>
      <xdr:spPr>
        <a:xfrm>
          <a:off x="13652500" y="135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76852</xdr:rowOff>
    </xdr:from>
    <xdr:ext cx="313932"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3546333" y="136214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85852</xdr:rowOff>
    </xdr:from>
    <xdr:to>
      <xdr:col>67</xdr:col>
      <xdr:colOff>101600</xdr:colOff>
      <xdr:row>79</xdr:row>
      <xdr:rowOff>16002</xdr:rowOff>
    </xdr:to>
    <xdr:sp macro="" textlink="">
      <xdr:nvSpPr>
        <xdr:cNvPr id="672" name="楕円 671">
          <a:extLst>
            <a:ext uri="{FF2B5EF4-FFF2-40B4-BE49-F238E27FC236}">
              <a16:creationId xmlns="" xmlns:a16="http://schemas.microsoft.com/office/drawing/2014/main" id="{00000000-0008-0000-0700-0000A0020000}"/>
            </a:ext>
          </a:extLst>
        </xdr:cNvPr>
        <xdr:cNvSpPr/>
      </xdr:nvSpPr>
      <xdr:spPr>
        <a:xfrm>
          <a:off x="12763500" y="134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7129</xdr:rowOff>
    </xdr:from>
    <xdr:ext cx="378565"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2625017" y="1355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4173</xdr:rowOff>
    </xdr:from>
    <xdr:to>
      <xdr:col>85</xdr:col>
      <xdr:colOff>127000</xdr:colOff>
      <xdr:row>94</xdr:row>
      <xdr:rowOff>65078</xdr:rowOff>
    </xdr:to>
    <xdr:cxnSp macro="">
      <xdr:nvCxnSpPr>
        <xdr:cNvPr id="705" name="直線コネクタ 704">
          <a:extLst>
            <a:ext uri="{FF2B5EF4-FFF2-40B4-BE49-F238E27FC236}">
              <a16:creationId xmlns="" xmlns:a16="http://schemas.microsoft.com/office/drawing/2014/main" id="{00000000-0008-0000-0700-0000C1020000}"/>
            </a:ext>
          </a:extLst>
        </xdr:cNvPr>
        <xdr:cNvCxnSpPr/>
      </xdr:nvCxnSpPr>
      <xdr:spPr>
        <a:xfrm>
          <a:off x="15481300" y="16120473"/>
          <a:ext cx="838200" cy="6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712</xdr:rowOff>
    </xdr:from>
    <xdr:to>
      <xdr:col>81</xdr:col>
      <xdr:colOff>50800</xdr:colOff>
      <xdr:row>94</xdr:row>
      <xdr:rowOff>4173</xdr:rowOff>
    </xdr:to>
    <xdr:cxnSp macro="">
      <xdr:nvCxnSpPr>
        <xdr:cNvPr id="708" name="直線コネクタ 707">
          <a:extLst>
            <a:ext uri="{FF2B5EF4-FFF2-40B4-BE49-F238E27FC236}">
              <a16:creationId xmlns="" xmlns:a16="http://schemas.microsoft.com/office/drawing/2014/main" id="{00000000-0008-0000-0700-0000C4020000}"/>
            </a:ext>
          </a:extLst>
        </xdr:cNvPr>
        <xdr:cNvCxnSpPr/>
      </xdr:nvCxnSpPr>
      <xdr:spPr>
        <a:xfrm>
          <a:off x="14592300" y="16117012"/>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134246</xdr:rowOff>
    </xdr:from>
    <xdr:to>
      <xdr:col>76</xdr:col>
      <xdr:colOff>114300</xdr:colOff>
      <xdr:row>94</xdr:row>
      <xdr:rowOff>712</xdr:rowOff>
    </xdr:to>
    <xdr:cxnSp macro="">
      <xdr:nvCxnSpPr>
        <xdr:cNvPr id="711" name="直線コネクタ 710">
          <a:extLst>
            <a:ext uri="{FF2B5EF4-FFF2-40B4-BE49-F238E27FC236}">
              <a16:creationId xmlns="" xmlns:a16="http://schemas.microsoft.com/office/drawing/2014/main" id="{00000000-0008-0000-0700-0000C7020000}"/>
            </a:ext>
          </a:extLst>
        </xdr:cNvPr>
        <xdr:cNvCxnSpPr/>
      </xdr:nvCxnSpPr>
      <xdr:spPr>
        <a:xfrm>
          <a:off x="13703300" y="16079096"/>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75039</xdr:rowOff>
    </xdr:from>
    <xdr:to>
      <xdr:col>71</xdr:col>
      <xdr:colOff>177800</xdr:colOff>
      <xdr:row>93</xdr:row>
      <xdr:rowOff>134246</xdr:rowOff>
    </xdr:to>
    <xdr:cxnSp macro="">
      <xdr:nvCxnSpPr>
        <xdr:cNvPr id="714" name="直線コネクタ 713">
          <a:extLst>
            <a:ext uri="{FF2B5EF4-FFF2-40B4-BE49-F238E27FC236}">
              <a16:creationId xmlns="" xmlns:a16="http://schemas.microsoft.com/office/drawing/2014/main" id="{00000000-0008-0000-0700-0000CA020000}"/>
            </a:ext>
          </a:extLst>
        </xdr:cNvPr>
        <xdr:cNvCxnSpPr/>
      </xdr:nvCxnSpPr>
      <xdr:spPr>
        <a:xfrm>
          <a:off x="12814300" y="16019889"/>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a:extLst>
            <a:ext uri="{FF2B5EF4-FFF2-40B4-BE49-F238E27FC236}">
              <a16:creationId xmlns="" xmlns:a16="http://schemas.microsoft.com/office/drawing/2014/main" id="{00000000-0008-0000-0700-0000CE020000}"/>
            </a:ext>
          </a:extLst>
        </xdr:cNvPr>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14278</xdr:rowOff>
    </xdr:from>
    <xdr:to>
      <xdr:col>85</xdr:col>
      <xdr:colOff>177800</xdr:colOff>
      <xdr:row>94</xdr:row>
      <xdr:rowOff>115878</xdr:rowOff>
    </xdr:to>
    <xdr:sp macro="" textlink="">
      <xdr:nvSpPr>
        <xdr:cNvPr id="724" name="楕円 723">
          <a:extLst>
            <a:ext uri="{FF2B5EF4-FFF2-40B4-BE49-F238E27FC236}">
              <a16:creationId xmlns="" xmlns:a16="http://schemas.microsoft.com/office/drawing/2014/main" id="{00000000-0008-0000-0700-0000D4020000}"/>
            </a:ext>
          </a:extLst>
        </xdr:cNvPr>
        <xdr:cNvSpPr/>
      </xdr:nvSpPr>
      <xdr:spPr>
        <a:xfrm>
          <a:off x="16268700" y="161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37155</xdr:rowOff>
    </xdr:from>
    <xdr:ext cx="534377" cy="259045"/>
    <xdr:sp macro="" textlink="">
      <xdr:nvSpPr>
        <xdr:cNvPr id="725" name="公債費該当値テキスト">
          <a:extLst>
            <a:ext uri="{FF2B5EF4-FFF2-40B4-BE49-F238E27FC236}">
              <a16:creationId xmlns="" xmlns:a16="http://schemas.microsoft.com/office/drawing/2014/main" id="{00000000-0008-0000-0700-0000D5020000}"/>
            </a:ext>
          </a:extLst>
        </xdr:cNvPr>
        <xdr:cNvSpPr txBox="1"/>
      </xdr:nvSpPr>
      <xdr:spPr>
        <a:xfrm>
          <a:off x="16370300" y="1598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124823</xdr:rowOff>
    </xdr:from>
    <xdr:to>
      <xdr:col>81</xdr:col>
      <xdr:colOff>101600</xdr:colOff>
      <xdr:row>94</xdr:row>
      <xdr:rowOff>54973</xdr:rowOff>
    </xdr:to>
    <xdr:sp macro="" textlink="">
      <xdr:nvSpPr>
        <xdr:cNvPr id="726" name="楕円 725">
          <a:extLst>
            <a:ext uri="{FF2B5EF4-FFF2-40B4-BE49-F238E27FC236}">
              <a16:creationId xmlns="" xmlns:a16="http://schemas.microsoft.com/office/drawing/2014/main" id="{00000000-0008-0000-0700-0000D6020000}"/>
            </a:ext>
          </a:extLst>
        </xdr:cNvPr>
        <xdr:cNvSpPr/>
      </xdr:nvSpPr>
      <xdr:spPr>
        <a:xfrm>
          <a:off x="15430500" y="1606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71500</xdr:rowOff>
    </xdr:from>
    <xdr:ext cx="534377"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5214111" y="1584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121362</xdr:rowOff>
    </xdr:from>
    <xdr:to>
      <xdr:col>76</xdr:col>
      <xdr:colOff>165100</xdr:colOff>
      <xdr:row>94</xdr:row>
      <xdr:rowOff>51512</xdr:rowOff>
    </xdr:to>
    <xdr:sp macro="" textlink="">
      <xdr:nvSpPr>
        <xdr:cNvPr id="728" name="楕円 727">
          <a:extLst>
            <a:ext uri="{FF2B5EF4-FFF2-40B4-BE49-F238E27FC236}">
              <a16:creationId xmlns="" xmlns:a16="http://schemas.microsoft.com/office/drawing/2014/main" id="{00000000-0008-0000-0700-0000D8020000}"/>
            </a:ext>
          </a:extLst>
        </xdr:cNvPr>
        <xdr:cNvSpPr/>
      </xdr:nvSpPr>
      <xdr:spPr>
        <a:xfrm>
          <a:off x="145415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68039</xdr:rowOff>
    </xdr:from>
    <xdr:ext cx="534377"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4325111" y="158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83446</xdr:rowOff>
    </xdr:from>
    <xdr:to>
      <xdr:col>72</xdr:col>
      <xdr:colOff>38100</xdr:colOff>
      <xdr:row>94</xdr:row>
      <xdr:rowOff>13596</xdr:rowOff>
    </xdr:to>
    <xdr:sp macro="" textlink="">
      <xdr:nvSpPr>
        <xdr:cNvPr id="730" name="楕円 729">
          <a:extLst>
            <a:ext uri="{FF2B5EF4-FFF2-40B4-BE49-F238E27FC236}">
              <a16:creationId xmlns="" xmlns:a16="http://schemas.microsoft.com/office/drawing/2014/main" id="{00000000-0008-0000-0700-0000DA020000}"/>
            </a:ext>
          </a:extLst>
        </xdr:cNvPr>
        <xdr:cNvSpPr/>
      </xdr:nvSpPr>
      <xdr:spPr>
        <a:xfrm>
          <a:off x="13652500" y="160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30123</xdr:rowOff>
    </xdr:from>
    <xdr:ext cx="534377"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3436111" y="1580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24239</xdr:rowOff>
    </xdr:from>
    <xdr:to>
      <xdr:col>67</xdr:col>
      <xdr:colOff>101600</xdr:colOff>
      <xdr:row>93</xdr:row>
      <xdr:rowOff>125839</xdr:rowOff>
    </xdr:to>
    <xdr:sp macro="" textlink="">
      <xdr:nvSpPr>
        <xdr:cNvPr id="732" name="楕円 731">
          <a:extLst>
            <a:ext uri="{FF2B5EF4-FFF2-40B4-BE49-F238E27FC236}">
              <a16:creationId xmlns="" xmlns:a16="http://schemas.microsoft.com/office/drawing/2014/main" id="{00000000-0008-0000-0700-0000DC020000}"/>
            </a:ext>
          </a:extLst>
        </xdr:cNvPr>
        <xdr:cNvSpPr/>
      </xdr:nvSpPr>
      <xdr:spPr>
        <a:xfrm>
          <a:off x="12763500" y="159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142366</xdr:rowOff>
    </xdr:from>
    <xdr:ext cx="534377"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2547111" y="157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３９４，４５３円となっている。主な構成項目である民生費は住民一人当たり１４１，１０９円となっており類似団体平均と比べて低い水準にあるが、仮称東部拠点保育所整備事業費や施設型給付費の増などにより住民一人当たり前年比で２，３１１円の増となった。</a:t>
          </a:r>
          <a:endParaRPr lang="ja-JP" altLang="ja-JP" sz="1400">
            <a:effectLst/>
          </a:endParaRPr>
        </a:p>
        <a:p>
          <a:r>
            <a:rPr kumimoji="1" lang="ja-JP" altLang="ja-JP" sz="1100">
              <a:solidFill>
                <a:schemeClr val="dk1"/>
              </a:solidFill>
              <a:effectLst/>
              <a:latin typeface="+mn-lt"/>
              <a:ea typeface="+mn-ea"/>
              <a:cs typeface="+mn-cs"/>
            </a:rPr>
            <a:t>総務費は財政調整基金積立金やふるさと納税推進事業費の増等により住民一人当たり前年比で１，１７５円増加し４４，８５２円となり類似団体平均と比べて高い水準になった。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商工費は製造業等立地促進資金融資制度あっせん事業貸付金の増等の要因により住民一人当たり前年比で１，４５８円増加し２６，２８６円となり引き続き類似団体平均と比べて高い水準で推移している。</a:t>
          </a:r>
          <a:endParaRPr lang="ja-JP" altLang="ja-JP" sz="1400">
            <a:effectLst/>
          </a:endParaRPr>
        </a:p>
        <a:p>
          <a:r>
            <a:rPr kumimoji="1" lang="ja-JP" altLang="ja-JP" sz="1100">
              <a:solidFill>
                <a:schemeClr val="dk1"/>
              </a:solidFill>
              <a:effectLst/>
              <a:latin typeface="+mn-lt"/>
              <a:ea typeface="+mn-ea"/>
              <a:cs typeface="+mn-cs"/>
            </a:rPr>
            <a:t>土木費は街路事業費や市街地再開発事業費の増などにより前年比で３，５１７円増加し４６，８２５円となり、前年に引き続き類似団体平均と比べて高い水準になった。</a:t>
          </a:r>
          <a:endParaRPr lang="ja-JP" altLang="ja-JP" sz="1400">
            <a:effectLst/>
          </a:endParaRPr>
        </a:p>
        <a:p>
          <a:r>
            <a:rPr kumimoji="1" lang="ja-JP" altLang="ja-JP" sz="1100">
              <a:solidFill>
                <a:schemeClr val="dk1"/>
              </a:solidFill>
              <a:effectLst/>
              <a:latin typeface="+mn-lt"/>
              <a:ea typeface="+mn-ea"/>
              <a:cs typeface="+mn-cs"/>
            </a:rPr>
            <a:t>教育費は新野球場整備事業費が減となったものの、千歳小学校改築事業費や中学校空調設備改修事業費の増等により住民一人当たり４７，２７０円となっており減額となったが、類似団体平均と比べて引き続き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財政調整基金積立金の増加及び取り崩し額の減により、財政調整基金残高は標準財政規模比で３．９２ポイント増加し、実質単年度収支は、前年比で　　　２．２５ポイント増加し２年連続で黒字となっている。</a:t>
          </a:r>
          <a:endParaRPr lang="ja-JP" altLang="ja-JP" sz="1400">
            <a:effectLst/>
          </a:endParaRPr>
        </a:p>
        <a:p>
          <a:r>
            <a:rPr kumimoji="1" lang="ja-JP" altLang="ja-JP" sz="1100">
              <a:solidFill>
                <a:schemeClr val="dk1"/>
              </a:solidFill>
              <a:effectLst/>
              <a:latin typeface="+mn-lt"/>
              <a:ea typeface="+mn-ea"/>
              <a:cs typeface="+mn-cs"/>
            </a:rPr>
            <a:t>今後も災害等不測の事態への対応や歳入の減少に備え、財政健全化の面からも、適正な水準の確保に努める。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山形県山形市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全会計で黒字となった。一部黒字比率が減少した会計もあったが、全体としては黒字比率は横ばいとなっている。</a:t>
          </a:r>
          <a:endParaRPr lang="ja-JP" altLang="ja-JP" sz="1400">
            <a:effectLst/>
          </a:endParaRPr>
        </a:p>
        <a:p>
          <a:r>
            <a:rPr kumimoji="1" lang="ja-JP" altLang="ja-JP" sz="1100">
              <a:solidFill>
                <a:schemeClr val="dk1"/>
              </a:solidFill>
              <a:effectLst/>
              <a:latin typeface="+mn-lt"/>
              <a:ea typeface="+mn-ea"/>
              <a:cs typeface="+mn-cs"/>
            </a:rPr>
            <a:t>単年度において収支が均衡するような財政経営に努めているため、大規模で緊急かつ突発的な状況が発生しない限り、赤字にはならないと考えているが、今後も継続して財政の健全化に努める。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99509148</v>
      </c>
      <c r="BO4" s="461"/>
      <c r="BP4" s="461"/>
      <c r="BQ4" s="461"/>
      <c r="BR4" s="461"/>
      <c r="BS4" s="461"/>
      <c r="BT4" s="461"/>
      <c r="BU4" s="462"/>
      <c r="BV4" s="460">
        <v>98047993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2.9</v>
      </c>
      <c r="CU4" s="642"/>
      <c r="CV4" s="642"/>
      <c r="CW4" s="642"/>
      <c r="CX4" s="642"/>
      <c r="CY4" s="642"/>
      <c r="CZ4" s="642"/>
      <c r="DA4" s="643"/>
      <c r="DB4" s="641">
        <v>3.3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97391917</v>
      </c>
      <c r="BO5" s="466"/>
      <c r="BP5" s="466"/>
      <c r="BQ5" s="466"/>
      <c r="BR5" s="466"/>
      <c r="BS5" s="466"/>
      <c r="BT5" s="466"/>
      <c r="BU5" s="467"/>
      <c r="BV5" s="465">
        <v>95811437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92.4</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2117231</v>
      </c>
      <c r="BO6" s="466"/>
      <c r="BP6" s="466"/>
      <c r="BQ6" s="466"/>
      <c r="BR6" s="466"/>
      <c r="BS6" s="466"/>
      <c r="BT6" s="466"/>
      <c r="BU6" s="467"/>
      <c r="BV6" s="465">
        <v>2236556</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99.2</v>
      </c>
      <c r="CU6" s="616"/>
      <c r="CV6" s="616"/>
      <c r="CW6" s="616"/>
      <c r="CX6" s="616"/>
      <c r="CY6" s="616"/>
      <c r="CZ6" s="616"/>
      <c r="DA6" s="617"/>
      <c r="DB6" s="615">
        <v>100</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609144</v>
      </c>
      <c r="BO7" s="466"/>
      <c r="BP7" s="466"/>
      <c r="BQ7" s="466"/>
      <c r="BR7" s="466"/>
      <c r="BS7" s="466"/>
      <c r="BT7" s="466"/>
      <c r="BU7" s="467"/>
      <c r="BV7" s="465">
        <v>522542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51633605</v>
      </c>
      <c r="CU7" s="466"/>
      <c r="CV7" s="466"/>
      <c r="CW7" s="466"/>
      <c r="CX7" s="466"/>
      <c r="CY7" s="466"/>
      <c r="CZ7" s="466"/>
      <c r="DA7" s="467"/>
      <c r="DB7" s="465">
        <v>51591927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1508087</v>
      </c>
      <c r="BO8" s="466"/>
      <c r="BP8" s="466"/>
      <c r="BQ8" s="466"/>
      <c r="BR8" s="466"/>
      <c r="BS8" s="466"/>
      <c r="BT8" s="466"/>
      <c r="BU8" s="467"/>
      <c r="BV8" s="465">
        <v>1714014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0.77</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253832</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-205927</v>
      </c>
      <c r="BO9" s="466"/>
      <c r="BP9" s="466"/>
      <c r="BQ9" s="466"/>
      <c r="BR9" s="466"/>
      <c r="BS9" s="466"/>
      <c r="BT9" s="466"/>
      <c r="BU9" s="467"/>
      <c r="BV9" s="465">
        <v>51568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13.9</v>
      </c>
      <c r="CU9" s="436"/>
      <c r="CV9" s="436"/>
      <c r="CW9" s="436"/>
      <c r="CX9" s="436"/>
      <c r="CY9" s="436"/>
      <c r="CZ9" s="436"/>
      <c r="DA9" s="437"/>
      <c r="DB9" s="435">
        <v>14.7</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254244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3299016</v>
      </c>
      <c r="BO10" s="466"/>
      <c r="BP10" s="466"/>
      <c r="BQ10" s="466"/>
      <c r="BR10" s="466"/>
      <c r="BS10" s="466"/>
      <c r="BT10" s="466"/>
      <c r="BU10" s="467"/>
      <c r="BV10" s="465">
        <v>2092799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c r="A12" s="186"/>
      <c r="B12" s="581" t="s">
        <v>131</v>
      </c>
      <c r="C12" s="582"/>
      <c r="D12" s="582"/>
      <c r="E12" s="582"/>
      <c r="F12" s="582"/>
      <c r="G12" s="582"/>
      <c r="H12" s="582"/>
      <c r="I12" s="582"/>
      <c r="J12" s="582"/>
      <c r="K12" s="583"/>
      <c r="L12" s="590" t="s">
        <v>132</v>
      </c>
      <c r="M12" s="591"/>
      <c r="N12" s="591"/>
      <c r="O12" s="591"/>
      <c r="P12" s="591"/>
      <c r="Q12" s="592"/>
      <c r="R12" s="593">
        <v>246904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1276225</v>
      </c>
      <c r="BO12" s="466"/>
      <c r="BP12" s="466"/>
      <c r="BQ12" s="466"/>
      <c r="BR12" s="466"/>
      <c r="BS12" s="466"/>
      <c r="BT12" s="466"/>
      <c r="BU12" s="467"/>
      <c r="BV12" s="465">
        <v>1488615</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140</v>
      </c>
      <c r="N13" s="566"/>
      <c r="O13" s="566"/>
      <c r="P13" s="566"/>
      <c r="Q13" s="567"/>
      <c r="R13" s="568">
        <v>245569</v>
      </c>
      <c r="S13" s="569"/>
      <c r="T13" s="569"/>
      <c r="U13" s="569"/>
      <c r="V13" s="570"/>
      <c r="W13" s="556" t="s">
        <v>141</v>
      </c>
      <c r="X13" s="478"/>
      <c r="Y13" s="478"/>
      <c r="Z13" s="478"/>
      <c r="AA13" s="478"/>
      <c r="AB13" s="479"/>
      <c r="AC13" s="441">
        <v>4229</v>
      </c>
      <c r="AD13" s="442"/>
      <c r="AE13" s="442"/>
      <c r="AF13" s="442"/>
      <c r="AG13" s="443"/>
      <c r="AH13" s="441">
        <v>4665</v>
      </c>
      <c r="AI13" s="442"/>
      <c r="AJ13" s="442"/>
      <c r="AK13" s="442"/>
      <c r="AL13" s="444"/>
      <c r="AM13" s="534" t="s">
        <v>142</v>
      </c>
      <c r="AN13" s="439"/>
      <c r="AO13" s="439"/>
      <c r="AP13" s="439"/>
      <c r="AQ13" s="439"/>
      <c r="AR13" s="439"/>
      <c r="AS13" s="439"/>
      <c r="AT13" s="440"/>
      <c r="AU13" s="522" t="s">
        <v>126</v>
      </c>
      <c r="AV13" s="523"/>
      <c r="AW13" s="523"/>
      <c r="AX13" s="523"/>
      <c r="AY13" s="445" t="s">
        <v>143</v>
      </c>
      <c r="AZ13" s="446"/>
      <c r="BA13" s="446"/>
      <c r="BB13" s="446"/>
      <c r="BC13" s="446"/>
      <c r="BD13" s="446"/>
      <c r="BE13" s="446"/>
      <c r="BF13" s="446"/>
      <c r="BG13" s="446"/>
      <c r="BH13" s="446"/>
      <c r="BI13" s="446"/>
      <c r="BJ13" s="446"/>
      <c r="BK13" s="446"/>
      <c r="BL13" s="446"/>
      <c r="BM13" s="447"/>
      <c r="BN13" s="465">
        <v>1816864</v>
      </c>
      <c r="BO13" s="466"/>
      <c r="BP13" s="466"/>
      <c r="BQ13" s="466"/>
      <c r="BR13" s="466"/>
      <c r="BS13" s="466"/>
      <c r="BT13" s="466"/>
      <c r="BU13" s="467"/>
      <c r="BV13" s="465">
        <v>655752</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248024</v>
      </c>
      <c r="S14" s="569"/>
      <c r="T14" s="569"/>
      <c r="U14" s="569"/>
      <c r="V14" s="570"/>
      <c r="W14" s="571"/>
      <c r="X14" s="481"/>
      <c r="Y14" s="481"/>
      <c r="Z14" s="481"/>
      <c r="AA14" s="481"/>
      <c r="AB14" s="482"/>
      <c r="AC14" s="561">
        <v>3.6</v>
      </c>
      <c r="AD14" s="562"/>
      <c r="AE14" s="562"/>
      <c r="AF14" s="562"/>
      <c r="AG14" s="563"/>
      <c r="AH14" s="561">
        <v>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84.1</v>
      </c>
      <c r="CU14" s="573"/>
      <c r="CV14" s="573"/>
      <c r="CW14" s="573"/>
      <c r="CX14" s="573"/>
      <c r="CY14" s="573"/>
      <c r="CZ14" s="573"/>
      <c r="DA14" s="574"/>
      <c r="DB14" s="572">
        <v>88.2</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140</v>
      </c>
      <c r="N15" s="566"/>
      <c r="O15" s="566"/>
      <c r="P15" s="566"/>
      <c r="Q15" s="567"/>
      <c r="R15" s="568">
        <v>246755</v>
      </c>
      <c r="S15" s="569"/>
      <c r="T15" s="569"/>
      <c r="U15" s="569"/>
      <c r="V15" s="570"/>
      <c r="W15" s="556" t="s">
        <v>147</v>
      </c>
      <c r="X15" s="478"/>
      <c r="Y15" s="478"/>
      <c r="Z15" s="478"/>
      <c r="AA15" s="478"/>
      <c r="AB15" s="479"/>
      <c r="AC15" s="441">
        <v>24026</v>
      </c>
      <c r="AD15" s="442"/>
      <c r="AE15" s="442"/>
      <c r="AF15" s="442"/>
      <c r="AG15" s="443"/>
      <c r="AH15" s="441">
        <v>23726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30495698</v>
      </c>
      <c r="BO15" s="461"/>
      <c r="BP15" s="461"/>
      <c r="BQ15" s="461"/>
      <c r="BR15" s="461"/>
      <c r="BS15" s="461"/>
      <c r="BT15" s="461"/>
      <c r="BU15" s="462"/>
      <c r="BV15" s="460">
        <v>30157666</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20.5</v>
      </c>
      <c r="AD16" s="562"/>
      <c r="AE16" s="562"/>
      <c r="AF16" s="562"/>
      <c r="AG16" s="563"/>
      <c r="AH16" s="561">
        <v>20.399999999999999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38468658</v>
      </c>
      <c r="BO16" s="466"/>
      <c r="BP16" s="466"/>
      <c r="BQ16" s="466"/>
      <c r="BR16" s="466"/>
      <c r="BS16" s="466"/>
      <c r="BT16" s="466"/>
      <c r="BU16" s="467"/>
      <c r="BV16" s="465">
        <v>38890049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89146</v>
      </c>
      <c r="AD17" s="442"/>
      <c r="AE17" s="442"/>
      <c r="AF17" s="442"/>
      <c r="AG17" s="443"/>
      <c r="AH17" s="441">
        <v>87683</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39124197</v>
      </c>
      <c r="BO17" s="466"/>
      <c r="BP17" s="466"/>
      <c r="BQ17" s="466"/>
      <c r="BR17" s="466"/>
      <c r="BS17" s="466"/>
      <c r="BT17" s="466"/>
      <c r="BU17" s="467"/>
      <c r="BV17" s="465">
        <v>38707618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381.3</v>
      </c>
      <c r="M18" s="530"/>
      <c r="N18" s="530"/>
      <c r="O18" s="530"/>
      <c r="P18" s="530"/>
      <c r="Q18" s="530"/>
      <c r="R18" s="531"/>
      <c r="S18" s="531"/>
      <c r="T18" s="531"/>
      <c r="U18" s="531"/>
      <c r="V18" s="532"/>
      <c r="W18" s="546"/>
      <c r="X18" s="547"/>
      <c r="Y18" s="547"/>
      <c r="Z18" s="547"/>
      <c r="AA18" s="547"/>
      <c r="AB18" s="557"/>
      <c r="AC18" s="429">
        <v>75.900000000000006</v>
      </c>
      <c r="AD18" s="430"/>
      <c r="AE18" s="430"/>
      <c r="AF18" s="430"/>
      <c r="AG18" s="533"/>
      <c r="AH18" s="429">
        <v>75.5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48275518</v>
      </c>
      <c r="BO18" s="466"/>
      <c r="BP18" s="466"/>
      <c r="BQ18" s="466"/>
      <c r="BR18" s="466"/>
      <c r="BS18" s="466"/>
      <c r="BT18" s="466"/>
      <c r="BU18" s="467"/>
      <c r="BV18" s="465">
        <v>48662232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666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64115135</v>
      </c>
      <c r="BO19" s="466"/>
      <c r="BP19" s="466"/>
      <c r="BQ19" s="466"/>
      <c r="BR19" s="466"/>
      <c r="BS19" s="466"/>
      <c r="BT19" s="466"/>
      <c r="BU19" s="467"/>
      <c r="BV19" s="465">
        <v>63946762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100303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101940918</v>
      </c>
      <c r="BO23" s="466"/>
      <c r="BP23" s="466"/>
      <c r="BQ23" s="466"/>
      <c r="BR23" s="466"/>
      <c r="BS23" s="466"/>
      <c r="BT23" s="466"/>
      <c r="BU23" s="467"/>
      <c r="BV23" s="465">
        <v>100487766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10660</v>
      </c>
      <c r="R24" s="442"/>
      <c r="S24" s="442"/>
      <c r="T24" s="442"/>
      <c r="U24" s="442"/>
      <c r="V24" s="443"/>
      <c r="W24" s="507"/>
      <c r="X24" s="498"/>
      <c r="Y24" s="499"/>
      <c r="Z24" s="438" t="s">
        <v>170</v>
      </c>
      <c r="AA24" s="439"/>
      <c r="AB24" s="439"/>
      <c r="AC24" s="439"/>
      <c r="AD24" s="439"/>
      <c r="AE24" s="439"/>
      <c r="AF24" s="439"/>
      <c r="AG24" s="440"/>
      <c r="AH24" s="441">
        <v>1515</v>
      </c>
      <c r="AI24" s="442"/>
      <c r="AJ24" s="442"/>
      <c r="AK24" s="442"/>
      <c r="AL24" s="443"/>
      <c r="AM24" s="441">
        <v>4825275</v>
      </c>
      <c r="AN24" s="442"/>
      <c r="AO24" s="442"/>
      <c r="AP24" s="442"/>
      <c r="AQ24" s="442"/>
      <c r="AR24" s="443"/>
      <c r="AS24" s="441">
        <v>3185</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52537851</v>
      </c>
      <c r="BO24" s="466"/>
      <c r="BP24" s="466"/>
      <c r="BQ24" s="466"/>
      <c r="BR24" s="466"/>
      <c r="BS24" s="466"/>
      <c r="BT24" s="466"/>
      <c r="BU24" s="467"/>
      <c r="BV24" s="465">
        <v>54212299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8430</v>
      </c>
      <c r="R25" s="442"/>
      <c r="S25" s="442"/>
      <c r="T25" s="442"/>
      <c r="U25" s="442"/>
      <c r="V25" s="443"/>
      <c r="W25" s="507"/>
      <c r="X25" s="498"/>
      <c r="Y25" s="499"/>
      <c r="Z25" s="438" t="s">
        <v>173</v>
      </c>
      <c r="AA25" s="439"/>
      <c r="AB25" s="439"/>
      <c r="AC25" s="439"/>
      <c r="AD25" s="439"/>
      <c r="AE25" s="439"/>
      <c r="AF25" s="439"/>
      <c r="AG25" s="440"/>
      <c r="AH25" s="441">
        <v>252</v>
      </c>
      <c r="AI25" s="442"/>
      <c r="AJ25" s="442"/>
      <c r="AK25" s="442"/>
      <c r="AL25" s="443"/>
      <c r="AM25" s="441">
        <v>763812</v>
      </c>
      <c r="AN25" s="442"/>
      <c r="AO25" s="442"/>
      <c r="AP25" s="442"/>
      <c r="AQ25" s="442"/>
      <c r="AR25" s="443"/>
      <c r="AS25" s="441">
        <v>3031</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33561151</v>
      </c>
      <c r="BO25" s="461"/>
      <c r="BP25" s="461"/>
      <c r="BQ25" s="461"/>
      <c r="BR25" s="461"/>
      <c r="BS25" s="461"/>
      <c r="BT25" s="461"/>
      <c r="BU25" s="462"/>
      <c r="BV25" s="460">
        <v>22036789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6980</v>
      </c>
      <c r="R26" s="442"/>
      <c r="S26" s="442"/>
      <c r="T26" s="442"/>
      <c r="U26" s="442"/>
      <c r="V26" s="443"/>
      <c r="W26" s="507"/>
      <c r="X26" s="498"/>
      <c r="Y26" s="499"/>
      <c r="Z26" s="438" t="s">
        <v>176</v>
      </c>
      <c r="AA26" s="520"/>
      <c r="AB26" s="520"/>
      <c r="AC26" s="520"/>
      <c r="AD26" s="520"/>
      <c r="AE26" s="520"/>
      <c r="AF26" s="520"/>
      <c r="AG26" s="521"/>
      <c r="AH26" s="441">
        <v>141</v>
      </c>
      <c r="AI26" s="442"/>
      <c r="AJ26" s="442"/>
      <c r="AK26" s="442"/>
      <c r="AL26" s="443"/>
      <c r="AM26" s="441">
        <v>503511</v>
      </c>
      <c r="AN26" s="442"/>
      <c r="AO26" s="442"/>
      <c r="AP26" s="442"/>
      <c r="AQ26" s="442"/>
      <c r="AR26" s="443"/>
      <c r="AS26" s="441">
        <v>3571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7400</v>
      </c>
      <c r="R27" s="442"/>
      <c r="S27" s="442"/>
      <c r="T27" s="442"/>
      <c r="U27" s="442"/>
      <c r="V27" s="443"/>
      <c r="W27" s="507"/>
      <c r="X27" s="498"/>
      <c r="Y27" s="499"/>
      <c r="Z27" s="438" t="s">
        <v>179</v>
      </c>
      <c r="AA27" s="439"/>
      <c r="AB27" s="439"/>
      <c r="AC27" s="439"/>
      <c r="AD27" s="439"/>
      <c r="AE27" s="439"/>
      <c r="AF27" s="439"/>
      <c r="AG27" s="440"/>
      <c r="AH27" s="441">
        <v>80</v>
      </c>
      <c r="AI27" s="442"/>
      <c r="AJ27" s="442"/>
      <c r="AK27" s="442"/>
      <c r="AL27" s="443"/>
      <c r="AM27" s="441">
        <v>333084</v>
      </c>
      <c r="AN27" s="442"/>
      <c r="AO27" s="442"/>
      <c r="AP27" s="442"/>
      <c r="AQ27" s="442"/>
      <c r="AR27" s="443"/>
      <c r="AS27" s="441">
        <v>4164</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299032</v>
      </c>
      <c r="BO27" s="469"/>
      <c r="BP27" s="469"/>
      <c r="BQ27" s="469"/>
      <c r="BR27" s="469"/>
      <c r="BS27" s="469"/>
      <c r="BT27" s="469"/>
      <c r="BU27" s="470"/>
      <c r="BV27" s="468">
        <v>299032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181</v>
      </c>
      <c r="F28" s="439"/>
      <c r="G28" s="439"/>
      <c r="H28" s="439"/>
      <c r="I28" s="439"/>
      <c r="J28" s="439"/>
      <c r="K28" s="440"/>
      <c r="L28" s="441">
        <v>1</v>
      </c>
      <c r="M28" s="442"/>
      <c r="N28" s="442"/>
      <c r="O28" s="442"/>
      <c r="P28" s="443"/>
      <c r="Q28" s="441">
        <v>6900</v>
      </c>
      <c r="R28" s="442"/>
      <c r="S28" s="442"/>
      <c r="T28" s="442"/>
      <c r="U28" s="442"/>
      <c r="V28" s="443"/>
      <c r="W28" s="507"/>
      <c r="X28" s="498"/>
      <c r="Y28" s="499"/>
      <c r="Z28" s="438" t="s">
        <v>182</v>
      </c>
      <c r="AA28" s="439"/>
      <c r="AB28" s="439"/>
      <c r="AC28" s="439"/>
      <c r="AD28" s="439"/>
      <c r="AE28" s="439"/>
      <c r="AF28" s="439"/>
      <c r="AG28" s="440"/>
      <c r="AH28" s="441" t="s">
        <v>130</v>
      </c>
      <c r="AI28" s="442"/>
      <c r="AJ28" s="442"/>
      <c r="AK28" s="442"/>
      <c r="AL28" s="443"/>
      <c r="AM28" s="441" t="s">
        <v>130</v>
      </c>
      <c r="AN28" s="442"/>
      <c r="AO28" s="442"/>
      <c r="AP28" s="442"/>
      <c r="AQ28" s="442"/>
      <c r="AR28" s="443"/>
      <c r="AS28" s="441" t="s">
        <v>130</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3472605</v>
      </c>
      <c r="BO28" s="461"/>
      <c r="BP28" s="461"/>
      <c r="BQ28" s="461"/>
      <c r="BR28" s="461"/>
      <c r="BS28" s="461"/>
      <c r="BT28" s="461"/>
      <c r="BU28" s="462"/>
      <c r="BV28" s="460">
        <v>1449814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31</v>
      </c>
      <c r="M29" s="442"/>
      <c r="N29" s="442"/>
      <c r="O29" s="442"/>
      <c r="P29" s="443"/>
      <c r="Q29" s="441">
        <v>6400</v>
      </c>
      <c r="R29" s="442"/>
      <c r="S29" s="442"/>
      <c r="T29" s="442"/>
      <c r="U29" s="442"/>
      <c r="V29" s="443"/>
      <c r="W29" s="508"/>
      <c r="X29" s="509"/>
      <c r="Y29" s="510"/>
      <c r="Z29" s="438" t="s">
        <v>185</v>
      </c>
      <c r="AA29" s="439"/>
      <c r="AB29" s="439"/>
      <c r="AC29" s="439"/>
      <c r="AD29" s="439"/>
      <c r="AE29" s="439"/>
      <c r="AF29" s="439"/>
      <c r="AG29" s="440"/>
      <c r="AH29" s="441">
        <v>1595</v>
      </c>
      <c r="AI29" s="442"/>
      <c r="AJ29" s="442"/>
      <c r="AK29" s="442"/>
      <c r="AL29" s="443"/>
      <c r="AM29" s="441">
        <v>5158359</v>
      </c>
      <c r="AN29" s="442"/>
      <c r="AO29" s="442"/>
      <c r="AP29" s="442"/>
      <c r="AQ29" s="442"/>
      <c r="AR29" s="443"/>
      <c r="AS29" s="441">
        <v>3234</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304542</v>
      </c>
      <c r="BO29" s="466"/>
      <c r="BP29" s="466"/>
      <c r="BQ29" s="466"/>
      <c r="BR29" s="466"/>
      <c r="BS29" s="466"/>
      <c r="BT29" s="466"/>
      <c r="BU29" s="467"/>
      <c r="BV29" s="465">
        <v>372851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100.9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2371289</v>
      </c>
      <c r="BO30" s="469"/>
      <c r="BP30" s="469"/>
      <c r="BQ30" s="469"/>
      <c r="BR30" s="469"/>
      <c r="BS30" s="469"/>
      <c r="BT30" s="469"/>
      <c r="BU30" s="470"/>
      <c r="BV30" s="468">
        <v>1836071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公設地方卸売市場事業会計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山形広域環境事務組合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山形市都市振興公社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区画整理事業会計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山形県後期高齢者医療広域連合（普通会計分）</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山形市土地開発公社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市立病院済生館事業会計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山形県後期高齢者医療広域連合（事業会計分）</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山形市文化振興事業団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駐車場事業会計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山形県消防補償等組合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山形市健康福祉医療事業団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山形県自治会館管理組合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山形コンベンションビューロー</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最上川中部水道企業団</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山形市農業振興公社</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24</v>
      </c>
      <c r="CP40" s="424"/>
      <c r="CQ40" s="423" t="str">
        <f>IF('各会計、関係団体の財政状況及び健全化判断比率'!BS13="","",'各会計、関係団体の財政状況及び健全化判断比率'!BS13)</f>
        <v>山形市上下水道技術センター</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25</v>
      </c>
      <c r="CP41" s="424"/>
      <c r="CQ41" s="423" t="str">
        <f>IF('各会計、関係団体の財政状況及び健全化判断比率'!BS14="","",'各会計、関係団体の財政状況及び健全化判断比率'!BS14)</f>
        <v>七日町再開発ビル</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26</v>
      </c>
      <c r="CP42" s="424"/>
      <c r="CQ42" s="423" t="str">
        <f>IF('各会計、関係団体の財政状況及び健全化判断比率'!BS15="","",'各会計、関係団体の財政状況及び健全化判断比率'!BS15)</f>
        <v>山形地下道開発</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RQn6i9pU46DArPP+g/xuh/ZTumcoXhGzvUMHRGjHq4gRl3mRToz42OMJ8hwqONO/zOcIagq0eAt22bJ0QcYGTQ==" saltValue="CHVxv/dM9MyL+qMjGL7a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44" t="s">
        <v>542</v>
      </c>
      <c r="D34" s="1244"/>
      <c r="E34" s="1245"/>
      <c r="F34" s="32">
        <v>6.73</v>
      </c>
      <c r="G34" s="33">
        <v>7.13</v>
      </c>
      <c r="H34" s="33">
        <v>7.96</v>
      </c>
      <c r="I34" s="33">
        <v>8.19</v>
      </c>
      <c r="J34" s="34">
        <v>9.18</v>
      </c>
      <c r="K34" s="22"/>
      <c r="L34" s="22"/>
      <c r="M34" s="22"/>
      <c r="N34" s="22"/>
      <c r="O34" s="22"/>
      <c r="P34" s="22"/>
    </row>
    <row r="35" spans="1:16" ht="39" customHeight="1">
      <c r="A35" s="22"/>
      <c r="B35" s="35"/>
      <c r="C35" s="1238" t="s">
        <v>543</v>
      </c>
      <c r="D35" s="1239"/>
      <c r="E35" s="1240"/>
      <c r="F35" s="36">
        <v>8.52</v>
      </c>
      <c r="G35" s="37">
        <v>7.94</v>
      </c>
      <c r="H35" s="37">
        <v>7.43</v>
      </c>
      <c r="I35" s="37">
        <v>7.27</v>
      </c>
      <c r="J35" s="38">
        <v>7.09</v>
      </c>
      <c r="K35" s="22"/>
      <c r="L35" s="22"/>
      <c r="M35" s="22"/>
      <c r="N35" s="22"/>
      <c r="O35" s="22"/>
      <c r="P35" s="22"/>
    </row>
    <row r="36" spans="1:16" ht="39" customHeight="1">
      <c r="A36" s="22"/>
      <c r="B36" s="35"/>
      <c r="C36" s="1238" t="s">
        <v>544</v>
      </c>
      <c r="D36" s="1239"/>
      <c r="E36" s="1240"/>
      <c r="F36" s="36">
        <v>2.38</v>
      </c>
      <c r="G36" s="37">
        <v>3.64</v>
      </c>
      <c r="H36" s="37">
        <v>3.24</v>
      </c>
      <c r="I36" s="37">
        <v>3.32</v>
      </c>
      <c r="J36" s="38">
        <v>2.92</v>
      </c>
      <c r="K36" s="22"/>
      <c r="L36" s="22"/>
      <c r="M36" s="22"/>
      <c r="N36" s="22"/>
      <c r="O36" s="22"/>
      <c r="P36" s="22"/>
    </row>
    <row r="37" spans="1:16" ht="39" customHeight="1">
      <c r="A37" s="22"/>
      <c r="B37" s="35"/>
      <c r="C37" s="1238" t="s">
        <v>545</v>
      </c>
      <c r="D37" s="1239"/>
      <c r="E37" s="1240"/>
      <c r="F37" s="36">
        <v>2.15</v>
      </c>
      <c r="G37" s="37">
        <v>2.4</v>
      </c>
      <c r="H37" s="37">
        <v>2.63</v>
      </c>
      <c r="I37" s="37">
        <v>1.62</v>
      </c>
      <c r="J37" s="38">
        <v>2.04</v>
      </c>
      <c r="K37" s="22"/>
      <c r="L37" s="22"/>
      <c r="M37" s="22"/>
      <c r="N37" s="22"/>
      <c r="O37" s="22"/>
      <c r="P37" s="22"/>
    </row>
    <row r="38" spans="1:16" ht="39" customHeight="1">
      <c r="A38" s="22"/>
      <c r="B38" s="35"/>
      <c r="C38" s="1238" t="s">
        <v>546</v>
      </c>
      <c r="D38" s="1239"/>
      <c r="E38" s="1240"/>
      <c r="F38" s="36">
        <v>0.28000000000000003</v>
      </c>
      <c r="G38" s="37">
        <v>0.41</v>
      </c>
      <c r="H38" s="37">
        <v>0.5</v>
      </c>
      <c r="I38" s="37">
        <v>0.06</v>
      </c>
      <c r="J38" s="38">
        <v>0.69</v>
      </c>
      <c r="K38" s="22"/>
      <c r="L38" s="22"/>
      <c r="M38" s="22"/>
      <c r="N38" s="22"/>
      <c r="O38" s="22"/>
      <c r="P38" s="22"/>
    </row>
    <row r="39" spans="1:16" ht="39" customHeight="1">
      <c r="A39" s="22"/>
      <c r="B39" s="35"/>
      <c r="C39" s="1238" t="s">
        <v>547</v>
      </c>
      <c r="D39" s="1239"/>
      <c r="E39" s="1240"/>
      <c r="F39" s="36">
        <v>1.85</v>
      </c>
      <c r="G39" s="37">
        <v>7.0000000000000007E-2</v>
      </c>
      <c r="H39" s="37">
        <v>1.1100000000000001</v>
      </c>
      <c r="I39" s="37">
        <v>1.84</v>
      </c>
      <c r="J39" s="38">
        <v>0.6</v>
      </c>
      <c r="K39" s="22"/>
      <c r="L39" s="22"/>
      <c r="M39" s="22"/>
      <c r="N39" s="22"/>
      <c r="O39" s="22"/>
      <c r="P39" s="22"/>
    </row>
    <row r="40" spans="1:16" ht="39" customHeight="1">
      <c r="A40" s="22"/>
      <c r="B40" s="35"/>
      <c r="C40" s="1238" t="s">
        <v>548</v>
      </c>
      <c r="D40" s="1239"/>
      <c r="E40" s="1240"/>
      <c r="F40" s="36">
        <v>0.03</v>
      </c>
      <c r="G40" s="37">
        <v>0.03</v>
      </c>
      <c r="H40" s="37">
        <v>0.14000000000000001</v>
      </c>
      <c r="I40" s="37">
        <v>0.03</v>
      </c>
      <c r="J40" s="38">
        <v>0.03</v>
      </c>
      <c r="K40" s="22"/>
      <c r="L40" s="22"/>
      <c r="M40" s="22"/>
      <c r="N40" s="22"/>
      <c r="O40" s="22"/>
      <c r="P40" s="22"/>
    </row>
    <row r="41" spans="1:16" ht="39" customHeight="1">
      <c r="A41" s="22"/>
      <c r="B41" s="35"/>
      <c r="C41" s="1238" t="s">
        <v>549</v>
      </c>
      <c r="D41" s="1239"/>
      <c r="E41" s="1240"/>
      <c r="F41" s="36">
        <v>0.01</v>
      </c>
      <c r="G41" s="37">
        <v>0.04</v>
      </c>
      <c r="H41" s="37">
        <v>0.01</v>
      </c>
      <c r="I41" s="37">
        <v>0.02</v>
      </c>
      <c r="J41" s="38">
        <v>0</v>
      </c>
      <c r="K41" s="22"/>
      <c r="L41" s="22"/>
      <c r="M41" s="22"/>
      <c r="N41" s="22"/>
      <c r="O41" s="22"/>
      <c r="P41" s="22"/>
    </row>
    <row r="42" spans="1:16" ht="39" customHeight="1">
      <c r="A42" s="22"/>
      <c r="B42" s="39"/>
      <c r="C42" s="1238" t="s">
        <v>550</v>
      </c>
      <c r="D42" s="1239"/>
      <c r="E42" s="1240"/>
      <c r="F42" s="36" t="s">
        <v>493</v>
      </c>
      <c r="G42" s="37" t="s">
        <v>493</v>
      </c>
      <c r="H42" s="37" t="s">
        <v>493</v>
      </c>
      <c r="I42" s="37" t="s">
        <v>493</v>
      </c>
      <c r="J42" s="38" t="s">
        <v>493</v>
      </c>
      <c r="K42" s="22"/>
      <c r="L42" s="22"/>
      <c r="M42" s="22"/>
      <c r="N42" s="22"/>
      <c r="O42" s="22"/>
      <c r="P42" s="22"/>
    </row>
    <row r="43" spans="1:16" ht="39" customHeight="1" thickBot="1">
      <c r="A43" s="22"/>
      <c r="B43" s="40"/>
      <c r="C43" s="1241" t="s">
        <v>551</v>
      </c>
      <c r="D43" s="1242"/>
      <c r="E43" s="1243"/>
      <c r="F43" s="41">
        <v>0</v>
      </c>
      <c r="G43" s="42">
        <v>0.02</v>
      </c>
      <c r="H43" s="42">
        <v>0.03</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An3ic+AzygB8m49HS78ITecsw8Wv+MLj6do8eFWhbusLfts4dnb+BFuyWvzVP1JUmHCbGqAt0JE9WO+YT9Adw==" saltValue="bFEDCEq5qegJ45IFPpyz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64" t="s">
        <v>11</v>
      </c>
      <c r="C45" s="1265"/>
      <c r="D45" s="58"/>
      <c r="E45" s="1270" t="s">
        <v>12</v>
      </c>
      <c r="F45" s="1270"/>
      <c r="G45" s="1270"/>
      <c r="H45" s="1270"/>
      <c r="I45" s="1270"/>
      <c r="J45" s="1271"/>
      <c r="K45" s="59">
        <v>10580</v>
      </c>
      <c r="L45" s="60">
        <v>10093</v>
      </c>
      <c r="M45" s="60">
        <v>9779</v>
      </c>
      <c r="N45" s="60">
        <v>9709</v>
      </c>
      <c r="O45" s="61">
        <v>9205</v>
      </c>
      <c r="P45" s="48"/>
      <c r="Q45" s="48"/>
      <c r="R45" s="48"/>
      <c r="S45" s="48"/>
      <c r="T45" s="48"/>
      <c r="U45" s="48"/>
    </row>
    <row r="46" spans="1:21" ht="30.75" customHeight="1">
      <c r="A46" s="48"/>
      <c r="B46" s="1266"/>
      <c r="C46" s="1267"/>
      <c r="D46" s="62"/>
      <c r="E46" s="1248" t="s">
        <v>13</v>
      </c>
      <c r="F46" s="1248"/>
      <c r="G46" s="1248"/>
      <c r="H46" s="1248"/>
      <c r="I46" s="1248"/>
      <c r="J46" s="1249"/>
      <c r="K46" s="63" t="s">
        <v>493</v>
      </c>
      <c r="L46" s="64" t="s">
        <v>493</v>
      </c>
      <c r="M46" s="64" t="s">
        <v>493</v>
      </c>
      <c r="N46" s="64" t="s">
        <v>493</v>
      </c>
      <c r="O46" s="65" t="s">
        <v>493</v>
      </c>
      <c r="P46" s="48"/>
      <c r="Q46" s="48"/>
      <c r="R46" s="48"/>
      <c r="S46" s="48"/>
      <c r="T46" s="48"/>
      <c r="U46" s="48"/>
    </row>
    <row r="47" spans="1:21" ht="30.75" customHeight="1">
      <c r="A47" s="48"/>
      <c r="B47" s="1266"/>
      <c r="C47" s="1267"/>
      <c r="D47" s="62"/>
      <c r="E47" s="1248" t="s">
        <v>14</v>
      </c>
      <c r="F47" s="1248"/>
      <c r="G47" s="1248"/>
      <c r="H47" s="1248"/>
      <c r="I47" s="1248"/>
      <c r="J47" s="1249"/>
      <c r="K47" s="63" t="s">
        <v>493</v>
      </c>
      <c r="L47" s="64" t="s">
        <v>493</v>
      </c>
      <c r="M47" s="64" t="s">
        <v>493</v>
      </c>
      <c r="N47" s="64" t="s">
        <v>493</v>
      </c>
      <c r="O47" s="65" t="s">
        <v>493</v>
      </c>
      <c r="P47" s="48"/>
      <c r="Q47" s="48"/>
      <c r="R47" s="48"/>
      <c r="S47" s="48"/>
      <c r="T47" s="48"/>
      <c r="U47" s="48"/>
    </row>
    <row r="48" spans="1:21" ht="30.75" customHeight="1">
      <c r="A48" s="48"/>
      <c r="B48" s="1266"/>
      <c r="C48" s="1267"/>
      <c r="D48" s="62"/>
      <c r="E48" s="1248" t="s">
        <v>15</v>
      </c>
      <c r="F48" s="1248"/>
      <c r="G48" s="1248"/>
      <c r="H48" s="1248"/>
      <c r="I48" s="1248"/>
      <c r="J48" s="1249"/>
      <c r="K48" s="63">
        <v>3925</v>
      </c>
      <c r="L48" s="64">
        <v>3880</v>
      </c>
      <c r="M48" s="64">
        <v>4075</v>
      </c>
      <c r="N48" s="64">
        <v>4072</v>
      </c>
      <c r="O48" s="65">
        <v>4060</v>
      </c>
      <c r="P48" s="48"/>
      <c r="Q48" s="48"/>
      <c r="R48" s="48"/>
      <c r="S48" s="48"/>
      <c r="T48" s="48"/>
      <c r="U48" s="48"/>
    </row>
    <row r="49" spans="1:21" ht="30.75" customHeight="1">
      <c r="A49" s="48"/>
      <c r="B49" s="1266"/>
      <c r="C49" s="1267"/>
      <c r="D49" s="62"/>
      <c r="E49" s="1248" t="s">
        <v>16</v>
      </c>
      <c r="F49" s="1248"/>
      <c r="G49" s="1248"/>
      <c r="H49" s="1248"/>
      <c r="I49" s="1248"/>
      <c r="J49" s="1249"/>
      <c r="K49" s="63">
        <v>7</v>
      </c>
      <c r="L49" s="64">
        <v>9</v>
      </c>
      <c r="M49" s="64">
        <v>10</v>
      </c>
      <c r="N49" s="64">
        <v>18</v>
      </c>
      <c r="O49" s="65">
        <v>37</v>
      </c>
      <c r="P49" s="48"/>
      <c r="Q49" s="48"/>
      <c r="R49" s="48"/>
      <c r="S49" s="48"/>
      <c r="T49" s="48"/>
      <c r="U49" s="48"/>
    </row>
    <row r="50" spans="1:21" ht="30.75" customHeight="1">
      <c r="A50" s="48"/>
      <c r="B50" s="1266"/>
      <c r="C50" s="1267"/>
      <c r="D50" s="62"/>
      <c r="E50" s="1248" t="s">
        <v>17</v>
      </c>
      <c r="F50" s="1248"/>
      <c r="G50" s="1248"/>
      <c r="H50" s="1248"/>
      <c r="I50" s="1248"/>
      <c r="J50" s="1249"/>
      <c r="K50" s="63">
        <v>1142</v>
      </c>
      <c r="L50" s="64">
        <v>926</v>
      </c>
      <c r="M50" s="64">
        <v>715</v>
      </c>
      <c r="N50" s="64">
        <v>821</v>
      </c>
      <c r="O50" s="65">
        <v>813</v>
      </c>
      <c r="P50" s="48"/>
      <c r="Q50" s="48"/>
      <c r="R50" s="48"/>
      <c r="S50" s="48"/>
      <c r="T50" s="48"/>
      <c r="U50" s="48"/>
    </row>
    <row r="51" spans="1:21" ht="30.75" customHeight="1">
      <c r="A51" s="48"/>
      <c r="B51" s="1268"/>
      <c r="C51" s="1269"/>
      <c r="D51" s="66"/>
      <c r="E51" s="1248" t="s">
        <v>18</v>
      </c>
      <c r="F51" s="1248"/>
      <c r="G51" s="1248"/>
      <c r="H51" s="1248"/>
      <c r="I51" s="1248"/>
      <c r="J51" s="1249"/>
      <c r="K51" s="63">
        <v>2</v>
      </c>
      <c r="L51" s="64">
        <v>2</v>
      </c>
      <c r="M51" s="64">
        <v>1</v>
      </c>
      <c r="N51" s="64">
        <v>1</v>
      </c>
      <c r="O51" s="65">
        <v>0</v>
      </c>
      <c r="P51" s="48"/>
      <c r="Q51" s="48"/>
      <c r="R51" s="48"/>
      <c r="S51" s="48"/>
      <c r="T51" s="48"/>
      <c r="U51" s="48"/>
    </row>
    <row r="52" spans="1:21" ht="30.75" customHeight="1">
      <c r="A52" s="48"/>
      <c r="B52" s="1246" t="s">
        <v>19</v>
      </c>
      <c r="C52" s="1247"/>
      <c r="D52" s="66"/>
      <c r="E52" s="1248" t="s">
        <v>20</v>
      </c>
      <c r="F52" s="1248"/>
      <c r="G52" s="1248"/>
      <c r="H52" s="1248"/>
      <c r="I52" s="1248"/>
      <c r="J52" s="1249"/>
      <c r="K52" s="63">
        <v>11959</v>
      </c>
      <c r="L52" s="64">
        <v>11268</v>
      </c>
      <c r="M52" s="64">
        <v>11125</v>
      </c>
      <c r="N52" s="64">
        <v>11000</v>
      </c>
      <c r="O52" s="65">
        <v>10756</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3697</v>
      </c>
      <c r="L53" s="69">
        <v>3642</v>
      </c>
      <c r="M53" s="69">
        <v>3455</v>
      </c>
      <c r="N53" s="69">
        <v>3621</v>
      </c>
      <c r="O53" s="70">
        <v>3359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552</v>
      </c>
      <c r="L56" s="80" t="s">
        <v>553</v>
      </c>
      <c r="M56" s="80" t="s">
        <v>554</v>
      </c>
      <c r="N56" s="80" t="s">
        <v>555</v>
      </c>
      <c r="O56" s="81" t="s">
        <v>556</v>
      </c>
      <c r="P56" s="48"/>
      <c r="Q56" s="48"/>
      <c r="R56" s="48"/>
      <c r="S56" s="48"/>
      <c r="T56" s="48"/>
      <c r="U56" s="48"/>
    </row>
    <row r="57" spans="1:21" ht="31.5" customHeight="1">
      <c r="B57" s="1254" t="s">
        <v>25</v>
      </c>
      <c r="C57" s="1255"/>
      <c r="D57" s="1258" t="s">
        <v>26</v>
      </c>
      <c r="E57" s="1259"/>
      <c r="F57" s="1259"/>
      <c r="G57" s="1259"/>
      <c r="H57" s="1259"/>
      <c r="I57" s="1259"/>
      <c r="J57" s="1260"/>
      <c r="K57" s="82" t="s">
        <v>575</v>
      </c>
      <c r="L57" s="83" t="s">
        <v>575</v>
      </c>
      <c r="M57" s="83" t="s">
        <v>575</v>
      </c>
      <c r="N57" s="83" t="s">
        <v>575</v>
      </c>
      <c r="O57" s="84" t="s">
        <v>575</v>
      </c>
    </row>
    <row r="58" spans="1:21" ht="31.5" customHeight="1" thickBot="1">
      <c r="B58" s="1256"/>
      <c r="C58" s="1257"/>
      <c r="D58" s="1261" t="s">
        <v>27</v>
      </c>
      <c r="E58" s="1262"/>
      <c r="F58" s="1262"/>
      <c r="G58" s="1262"/>
      <c r="H58" s="1262"/>
      <c r="I58" s="1262"/>
      <c r="J58" s="1263"/>
      <c r="K58" s="85" t="s">
        <v>575</v>
      </c>
      <c r="L58" s="86" t="s">
        <v>575</v>
      </c>
      <c r="M58" s="86" t="s">
        <v>575</v>
      </c>
      <c r="N58" s="86" t="s">
        <v>575</v>
      </c>
      <c r="O58" s="87" t="s">
        <v>575</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sGPV/cMFzKE3ePnohUubwCqyX6b7oiiKwgKdhG2uIAMLp/ghksmiU7DDbQ49BW0Am3JCO4n9zne++2ft3BqLw==" saltValue="0MgT5l8tsirMdNXd0qnC+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534</v>
      </c>
      <c r="J40" s="99" t="s">
        <v>535</v>
      </c>
      <c r="K40" s="99" t="s">
        <v>536</v>
      </c>
      <c r="L40" s="99" t="s">
        <v>537</v>
      </c>
      <c r="M40" s="100" t="s">
        <v>538</v>
      </c>
    </row>
    <row r="41" spans="2:13" ht="27.75" customHeight="1">
      <c r="B41" s="1284" t="s">
        <v>30</v>
      </c>
      <c r="C41" s="1285"/>
      <c r="D41" s="101"/>
      <c r="E41" s="1286" t="s">
        <v>31</v>
      </c>
      <c r="F41" s="1286"/>
      <c r="G41" s="1286"/>
      <c r="H41" s="1287"/>
      <c r="I41" s="102">
        <v>101013</v>
      </c>
      <c r="J41" s="103">
        <v>99972</v>
      </c>
      <c r="K41" s="103">
        <v>100391</v>
      </c>
      <c r="L41" s="103">
        <v>100488</v>
      </c>
      <c r="M41" s="104">
        <v>101941</v>
      </c>
    </row>
    <row r="42" spans="2:13" ht="27.75" customHeight="1">
      <c r="B42" s="1274"/>
      <c r="C42" s="1275"/>
      <c r="D42" s="105"/>
      <c r="E42" s="1278" t="s">
        <v>32</v>
      </c>
      <c r="F42" s="1278"/>
      <c r="G42" s="1278"/>
      <c r="H42" s="1279"/>
      <c r="I42" s="106">
        <v>9459</v>
      </c>
      <c r="J42" s="107">
        <v>9775</v>
      </c>
      <c r="K42" s="107">
        <v>8899</v>
      </c>
      <c r="L42" s="107">
        <v>8663</v>
      </c>
      <c r="M42" s="108">
        <v>4237</v>
      </c>
    </row>
    <row r="43" spans="2:13" ht="27.75" customHeight="1">
      <c r="B43" s="1274"/>
      <c r="C43" s="1275"/>
      <c r="D43" s="105"/>
      <c r="E43" s="1278" t="s">
        <v>33</v>
      </c>
      <c r="F43" s="1278"/>
      <c r="G43" s="1278"/>
      <c r="H43" s="1279"/>
      <c r="I43" s="106">
        <v>41689</v>
      </c>
      <c r="J43" s="107">
        <v>40358</v>
      </c>
      <c r="K43" s="107">
        <v>37359</v>
      </c>
      <c r="L43" s="107">
        <v>34857</v>
      </c>
      <c r="M43" s="108">
        <v>33528</v>
      </c>
    </row>
    <row r="44" spans="2:13" ht="27.75" customHeight="1">
      <c r="B44" s="1274"/>
      <c r="C44" s="1275"/>
      <c r="D44" s="105"/>
      <c r="E44" s="1278" t="s">
        <v>34</v>
      </c>
      <c r="F44" s="1278"/>
      <c r="G44" s="1278"/>
      <c r="H44" s="1279"/>
      <c r="I44" s="106">
        <v>238</v>
      </c>
      <c r="J44" s="107">
        <v>824</v>
      </c>
      <c r="K44" s="107">
        <v>4597</v>
      </c>
      <c r="L44" s="107">
        <v>8758</v>
      </c>
      <c r="M44" s="108">
        <v>10933</v>
      </c>
    </row>
    <row r="45" spans="2:13" ht="27.75" customHeight="1">
      <c r="B45" s="1274"/>
      <c r="C45" s="1275"/>
      <c r="D45" s="105"/>
      <c r="E45" s="1278" t="s">
        <v>35</v>
      </c>
      <c r="F45" s="1278"/>
      <c r="G45" s="1278"/>
      <c r="H45" s="1279"/>
      <c r="I45" s="106">
        <v>14000</v>
      </c>
      <c r="J45" s="107">
        <v>14257</v>
      </c>
      <c r="K45" s="107">
        <v>14268</v>
      </c>
      <c r="L45" s="107">
        <v>14328</v>
      </c>
      <c r="M45" s="108">
        <v>13797</v>
      </c>
    </row>
    <row r="46" spans="2:13" ht="27.75" customHeight="1">
      <c r="B46" s="1274"/>
      <c r="C46" s="1275"/>
      <c r="D46" s="109"/>
      <c r="E46" s="1278" t="s">
        <v>36</v>
      </c>
      <c r="F46" s="1278"/>
      <c r="G46" s="1278"/>
      <c r="H46" s="1279"/>
      <c r="I46" s="106">
        <v>103</v>
      </c>
      <c r="J46" s="107">
        <v>164</v>
      </c>
      <c r="K46" s="107">
        <v>288</v>
      </c>
      <c r="L46" s="107">
        <v>86</v>
      </c>
      <c r="M46" s="108">
        <v>3347</v>
      </c>
    </row>
    <row r="47" spans="2:13" ht="27.75" customHeight="1">
      <c r="B47" s="1274"/>
      <c r="C47" s="1275"/>
      <c r="D47" s="110"/>
      <c r="E47" s="1288" t="s">
        <v>37</v>
      </c>
      <c r="F47" s="1289"/>
      <c r="G47" s="1289"/>
      <c r="H47" s="1290"/>
      <c r="I47" s="106" t="s">
        <v>493</v>
      </c>
      <c r="J47" s="107" t="s">
        <v>493</v>
      </c>
      <c r="K47" s="107" t="s">
        <v>493</v>
      </c>
      <c r="L47" s="107" t="s">
        <v>493</v>
      </c>
      <c r="M47" s="108" t="s">
        <v>493</v>
      </c>
    </row>
    <row r="48" spans="2:13" ht="27.75" customHeight="1">
      <c r="B48" s="1274"/>
      <c r="C48" s="1275"/>
      <c r="D48" s="105"/>
      <c r="E48" s="1278" t="s">
        <v>38</v>
      </c>
      <c r="F48" s="1278"/>
      <c r="G48" s="1278"/>
      <c r="H48" s="1279"/>
      <c r="I48" s="106" t="s">
        <v>493</v>
      </c>
      <c r="J48" s="107" t="s">
        <v>493</v>
      </c>
      <c r="K48" s="107" t="s">
        <v>493</v>
      </c>
      <c r="L48" s="107" t="s">
        <v>493</v>
      </c>
      <c r="M48" s="108" t="s">
        <v>493</v>
      </c>
    </row>
    <row r="49" spans="2:13" ht="27.75" customHeight="1">
      <c r="B49" s="1276"/>
      <c r="C49" s="1277"/>
      <c r="D49" s="105"/>
      <c r="E49" s="1278" t="s">
        <v>39</v>
      </c>
      <c r="F49" s="1278"/>
      <c r="G49" s="1278"/>
      <c r="H49" s="1279"/>
      <c r="I49" s="106" t="s">
        <v>493</v>
      </c>
      <c r="J49" s="107" t="s">
        <v>493</v>
      </c>
      <c r="K49" s="107" t="s">
        <v>493</v>
      </c>
      <c r="L49" s="107" t="s">
        <v>493</v>
      </c>
      <c r="M49" s="108" t="s">
        <v>493</v>
      </c>
    </row>
    <row r="50" spans="2:13" ht="27.75" customHeight="1">
      <c r="B50" s="1272" t="s">
        <v>40</v>
      </c>
      <c r="C50" s="1273"/>
      <c r="D50" s="111"/>
      <c r="E50" s="1278" t="s">
        <v>41</v>
      </c>
      <c r="F50" s="1278"/>
      <c r="G50" s="1278"/>
      <c r="H50" s="1279"/>
      <c r="I50" s="106">
        <v>6710</v>
      </c>
      <c r="J50" s="107">
        <v>6290</v>
      </c>
      <c r="K50" s="107">
        <v>5169</v>
      </c>
      <c r="L50" s="107">
        <v>4390</v>
      </c>
      <c r="M50" s="108">
        <v>8016</v>
      </c>
    </row>
    <row r="51" spans="2:13" ht="27.75" customHeight="1">
      <c r="B51" s="1274"/>
      <c r="C51" s="1275"/>
      <c r="D51" s="105"/>
      <c r="E51" s="1278" t="s">
        <v>42</v>
      </c>
      <c r="F51" s="1278"/>
      <c r="G51" s="1278"/>
      <c r="H51" s="1279"/>
      <c r="I51" s="106">
        <v>21735</v>
      </c>
      <c r="J51" s="107">
        <v>21391</v>
      </c>
      <c r="K51" s="107">
        <v>20144</v>
      </c>
      <c r="L51" s="107">
        <v>18802</v>
      </c>
      <c r="M51" s="108">
        <v>18465</v>
      </c>
    </row>
    <row r="52" spans="2:13" ht="27.75" customHeight="1">
      <c r="B52" s="1276"/>
      <c r="C52" s="1277"/>
      <c r="D52" s="105"/>
      <c r="E52" s="1278" t="s">
        <v>43</v>
      </c>
      <c r="F52" s="1278"/>
      <c r="G52" s="1278"/>
      <c r="H52" s="1279"/>
      <c r="I52" s="106">
        <v>107467</v>
      </c>
      <c r="J52" s="107">
        <v>107345</v>
      </c>
      <c r="K52" s="107">
        <v>107220</v>
      </c>
      <c r="L52" s="107">
        <v>105906</v>
      </c>
      <c r="M52" s="108">
        <v>104780</v>
      </c>
    </row>
    <row r="53" spans="2:13" ht="27.75" customHeight="1" thickBot="1">
      <c r="B53" s="1280" t="s">
        <v>44</v>
      </c>
      <c r="C53" s="1281"/>
      <c r="D53" s="112"/>
      <c r="E53" s="1282" t="s">
        <v>45</v>
      </c>
      <c r="F53" s="1282"/>
      <c r="G53" s="1282"/>
      <c r="H53" s="1283"/>
      <c r="I53" s="113">
        <v>30592</v>
      </c>
      <c r="J53" s="114">
        <v>30323</v>
      </c>
      <c r="K53" s="114">
        <v>33269</v>
      </c>
      <c r="L53" s="114">
        <v>38081</v>
      </c>
      <c r="M53" s="115">
        <v>36522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Hf3w2cP2wmJju1C9EXE5msFlywhN2wSzH0pUou14WMxrQ8S7TP1CygNUe/R1xFhHdkIvEwf+3Nfb2Gpl6WBZw==" saltValue="/uvSjn0Xzt//rYvWmkSl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536</v>
      </c>
      <c r="G54" s="124" t="s">
        <v>537</v>
      </c>
      <c r="H54" s="125" t="s">
        <v>538</v>
      </c>
    </row>
    <row r="55" spans="2:8" ht="52.5" customHeight="1">
      <c r="B55" s="126"/>
      <c r="C55" s="1299" t="s">
        <v>48</v>
      </c>
      <c r="D55" s="1299"/>
      <c r="E55" s="1300"/>
      <c r="F55" s="127">
        <v>846</v>
      </c>
      <c r="G55" s="127">
        <v>1450</v>
      </c>
      <c r="H55" s="128">
        <v>3473</v>
      </c>
    </row>
    <row r="56" spans="2:8" ht="52.5" customHeight="1">
      <c r="B56" s="129"/>
      <c r="C56" s="1301" t="s">
        <v>49</v>
      </c>
      <c r="D56" s="1301"/>
      <c r="E56" s="1302"/>
      <c r="F56" s="130">
        <v>392</v>
      </c>
      <c r="G56" s="130">
        <v>373</v>
      </c>
      <c r="H56" s="131">
        <v>305</v>
      </c>
    </row>
    <row r="57" spans="2:8" ht="53.25" customHeight="1">
      <c r="B57" s="129"/>
      <c r="C57" s="1303" t="s">
        <v>50</v>
      </c>
      <c r="D57" s="1303"/>
      <c r="E57" s="1304"/>
      <c r="F57" s="132">
        <v>2024</v>
      </c>
      <c r="G57" s="132">
        <v>1836</v>
      </c>
      <c r="H57" s="133">
        <v>2371</v>
      </c>
    </row>
    <row r="58" spans="2:8" ht="45.75" customHeight="1">
      <c r="B58" s="134"/>
      <c r="C58" s="1291" t="s">
        <v>577</v>
      </c>
      <c r="D58" s="1292"/>
      <c r="E58" s="1293"/>
      <c r="F58" s="135">
        <v>761</v>
      </c>
      <c r="G58" s="135">
        <v>661</v>
      </c>
      <c r="H58" s="136">
        <v>661</v>
      </c>
    </row>
    <row r="59" spans="2:8" ht="45.75" customHeight="1">
      <c r="B59" s="134"/>
      <c r="C59" s="1291" t="s">
        <v>578</v>
      </c>
      <c r="D59" s="1292"/>
      <c r="E59" s="1293"/>
      <c r="F59" s="135">
        <v>144</v>
      </c>
      <c r="G59" s="135">
        <v>176</v>
      </c>
      <c r="H59" s="136">
        <v>387</v>
      </c>
    </row>
    <row r="60" spans="2:8" ht="45.75" customHeight="1">
      <c r="B60" s="134"/>
      <c r="C60" s="1291" t="s">
        <v>579</v>
      </c>
      <c r="D60" s="1292"/>
      <c r="E60" s="1293"/>
      <c r="F60" s="135" t="s">
        <v>582</v>
      </c>
      <c r="G60" s="135" t="s">
        <v>582</v>
      </c>
      <c r="H60" s="136">
        <v>368</v>
      </c>
    </row>
    <row r="61" spans="2:8" ht="45.75" customHeight="1">
      <c r="B61" s="134"/>
      <c r="C61" s="1291" t="s">
        <v>580</v>
      </c>
      <c r="D61" s="1292"/>
      <c r="E61" s="1293"/>
      <c r="F61" s="135">
        <v>566</v>
      </c>
      <c r="G61" s="135">
        <v>423</v>
      </c>
      <c r="H61" s="136">
        <v>365</v>
      </c>
    </row>
    <row r="62" spans="2:8" ht="45.75" customHeight="1" thickBot="1">
      <c r="B62" s="137"/>
      <c r="C62" s="1294" t="s">
        <v>581</v>
      </c>
      <c r="D62" s="1295"/>
      <c r="E62" s="1296"/>
      <c r="F62" s="138">
        <v>212</v>
      </c>
      <c r="G62" s="138">
        <v>212</v>
      </c>
      <c r="H62" s="139">
        <v>214</v>
      </c>
    </row>
    <row r="63" spans="2:8" ht="52.5" customHeight="1" thickBot="1">
      <c r="B63" s="140"/>
      <c r="C63" s="1297" t="s">
        <v>51</v>
      </c>
      <c r="D63" s="1297"/>
      <c r="E63" s="1298"/>
      <c r="F63" s="141">
        <v>3262</v>
      </c>
      <c r="G63" s="141">
        <v>3659</v>
      </c>
      <c r="H63" s="142">
        <v>6148</v>
      </c>
    </row>
    <row r="64" spans="2:8" ht="15" customHeight="1"/>
    <row r="65" ht="0" hidden="1" customHeight="1"/>
    <row r="66" ht="0" hidden="1" customHeight="1"/>
  </sheetData>
  <sheetProtection algorithmName="SHA-512" hashValue="t1tAzx3b79Ea13F3HGtejd5iav51KLoPKP5kv52aVUn5h7gNgBNgG5GAm/IBPkGEDlcy1hj801FWbMdS2648Yw==" saltValue="NWFMdKXu1zYmZ7HVA+0R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534</v>
      </c>
      <c r="BQ50" s="1318"/>
      <c r="BR50" s="1318"/>
      <c r="BS50" s="1318"/>
      <c r="BT50" s="1318"/>
      <c r="BU50" s="1318"/>
      <c r="BV50" s="1318"/>
      <c r="BW50" s="1318"/>
      <c r="BX50" s="1318" t="s">
        <v>535</v>
      </c>
      <c r="BY50" s="1318"/>
      <c r="BZ50" s="1318"/>
      <c r="CA50" s="1318"/>
      <c r="CB50" s="1318"/>
      <c r="CC50" s="1318"/>
      <c r="CD50" s="1318"/>
      <c r="CE50" s="1318"/>
      <c r="CF50" s="1318" t="s">
        <v>536</v>
      </c>
      <c r="CG50" s="1318"/>
      <c r="CH50" s="1318"/>
      <c r="CI50" s="1318"/>
      <c r="CJ50" s="1318"/>
      <c r="CK50" s="1318"/>
      <c r="CL50" s="1318"/>
      <c r="CM50" s="1318"/>
      <c r="CN50" s="1318" t="s">
        <v>537</v>
      </c>
      <c r="CO50" s="1318"/>
      <c r="CP50" s="1318"/>
      <c r="CQ50" s="1318"/>
      <c r="CR50" s="1318"/>
      <c r="CS50" s="1318"/>
      <c r="CT50" s="1318"/>
      <c r="CU50" s="1318"/>
      <c r="CV50" s="1318" t="s">
        <v>538</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598</v>
      </c>
      <c r="AO51" s="1321"/>
      <c r="AP51" s="1321"/>
      <c r="AQ51" s="1321"/>
      <c r="AR51" s="1321"/>
      <c r="AS51" s="1321"/>
      <c r="AT51" s="1321"/>
      <c r="AU51" s="1321"/>
      <c r="AV51" s="1321"/>
      <c r="AW51" s="1321"/>
      <c r="AX51" s="1321"/>
      <c r="AY51" s="1321"/>
      <c r="AZ51" s="1321"/>
      <c r="BA51" s="1321"/>
      <c r="BB51" s="1321" t="s">
        <v>599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70.599999999999994</v>
      </c>
      <c r="BY51" s="1319"/>
      <c r="BZ51" s="1319"/>
      <c r="CA51" s="1319"/>
      <c r="CB51" s="1319"/>
      <c r="CC51" s="1319"/>
      <c r="CD51" s="1319"/>
      <c r="CE51" s="1319"/>
      <c r="CF51" s="1319">
        <v>77.900000000000006</v>
      </c>
      <c r="CG51" s="1319"/>
      <c r="CH51" s="1319"/>
      <c r="CI51" s="1319"/>
      <c r="CJ51" s="1319"/>
      <c r="CK51" s="1319"/>
      <c r="CL51" s="1319"/>
      <c r="CM51" s="1319"/>
      <c r="CN51" s="1319">
        <v>88.2</v>
      </c>
      <c r="CO51" s="1319"/>
      <c r="CP51" s="1319"/>
      <c r="CQ51" s="1319"/>
      <c r="CR51" s="1319"/>
      <c r="CS51" s="1319"/>
      <c r="CT51" s="1319"/>
      <c r="CU51" s="1319"/>
      <c r="CV51" s="1319">
        <v>84.1</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45.1</v>
      </c>
      <c r="BY53" s="1319"/>
      <c r="BZ53" s="1319"/>
      <c r="CA53" s="1319"/>
      <c r="CB53" s="1319"/>
      <c r="CC53" s="1319"/>
      <c r="CD53" s="1319"/>
      <c r="CE53" s="1319"/>
      <c r="CF53" s="1319">
        <v>43.6</v>
      </c>
      <c r="CG53" s="1319"/>
      <c r="CH53" s="1319"/>
      <c r="CI53" s="1319"/>
      <c r="CJ53" s="1319"/>
      <c r="CK53" s="1319"/>
      <c r="CL53" s="1319"/>
      <c r="CM53" s="1319"/>
      <c r="CN53" s="1319">
        <v>47</v>
      </c>
      <c r="CO53" s="1319"/>
      <c r="CP53" s="1319"/>
      <c r="CQ53" s="1319"/>
      <c r="CR53" s="1319"/>
      <c r="CS53" s="1319"/>
      <c r="CT53" s="1319"/>
      <c r="CU53" s="1319"/>
      <c r="CV53" s="1319">
        <v>48.3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599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534</v>
      </c>
      <c r="BQ72" s="1318"/>
      <c r="BR72" s="1318"/>
      <c r="BS72" s="1318"/>
      <c r="BT72" s="1318"/>
      <c r="BU72" s="1318"/>
      <c r="BV72" s="1318"/>
      <c r="BW72" s="1318"/>
      <c r="BX72" s="1318" t="s">
        <v>535</v>
      </c>
      <c r="BY72" s="1318"/>
      <c r="BZ72" s="1318"/>
      <c r="CA72" s="1318"/>
      <c r="CB72" s="1318"/>
      <c r="CC72" s="1318"/>
      <c r="CD72" s="1318"/>
      <c r="CE72" s="1318"/>
      <c r="CF72" s="1318" t="s">
        <v>536</v>
      </c>
      <c r="CG72" s="1318"/>
      <c r="CH72" s="1318"/>
      <c r="CI72" s="1318"/>
      <c r="CJ72" s="1318"/>
      <c r="CK72" s="1318"/>
      <c r="CL72" s="1318"/>
      <c r="CM72" s="1318"/>
      <c r="CN72" s="1318" t="s">
        <v>537</v>
      </c>
      <c r="CO72" s="1318"/>
      <c r="CP72" s="1318"/>
      <c r="CQ72" s="1318"/>
      <c r="CR72" s="1318"/>
      <c r="CS72" s="1318"/>
      <c r="CT72" s="1318"/>
      <c r="CU72" s="1318"/>
      <c r="CV72" s="1318" t="s">
        <v>538</v>
      </c>
      <c r="CW72" s="1318"/>
      <c r="CX72" s="1318"/>
      <c r="CY72" s="1318"/>
      <c r="CZ72" s="1318"/>
      <c r="DA72" s="1318"/>
      <c r="DB72" s="1318"/>
      <c r="DC72" s="1318"/>
    </row>
    <row r="73" spans="2:107">
      <c r="B73" s="394"/>
      <c r="G73" s="1325"/>
      <c r="H73" s="1325"/>
      <c r="I73" s="1325"/>
      <c r="J73" s="1325"/>
      <c r="K73" s="1326"/>
      <c r="L73" s="1326"/>
      <c r="M73" s="1326"/>
      <c r="N73" s="1326"/>
      <c r="AM73" s="403"/>
      <c r="AN73" s="1321" t="s">
        <v>598</v>
      </c>
      <c r="AO73" s="1321"/>
      <c r="AP73" s="1321"/>
      <c r="AQ73" s="1321"/>
      <c r="AR73" s="1321"/>
      <c r="AS73" s="1321"/>
      <c r="AT73" s="1321"/>
      <c r="AU73" s="1321"/>
      <c r="AV73" s="1321"/>
      <c r="AW73" s="1321"/>
      <c r="AX73" s="1321"/>
      <c r="AY73" s="1321"/>
      <c r="AZ73" s="1321"/>
      <c r="BA73" s="1321"/>
      <c r="BB73" s="1321" t="s">
        <v>599</v>
      </c>
      <c r="BC73" s="1321"/>
      <c r="BD73" s="1321"/>
      <c r="BE73" s="1321"/>
      <c r="BF73" s="1321"/>
      <c r="BG73" s="1321"/>
      <c r="BH73" s="1321"/>
      <c r="BI73" s="1321"/>
      <c r="BJ73" s="1321"/>
      <c r="BK73" s="1321"/>
      <c r="BL73" s="1321"/>
      <c r="BM73" s="1321"/>
      <c r="BN73" s="1321"/>
      <c r="BO73" s="1321"/>
      <c r="BP73" s="1319">
        <v>72.900000000000006</v>
      </c>
      <c r="BQ73" s="1319"/>
      <c r="BR73" s="1319"/>
      <c r="BS73" s="1319"/>
      <c r="BT73" s="1319"/>
      <c r="BU73" s="1319"/>
      <c r="BV73" s="1319"/>
      <c r="BW73" s="1319"/>
      <c r="BX73" s="1319">
        <v>70.599999999999994</v>
      </c>
      <c r="BY73" s="1319"/>
      <c r="BZ73" s="1319"/>
      <c r="CA73" s="1319"/>
      <c r="CB73" s="1319"/>
      <c r="CC73" s="1319"/>
      <c r="CD73" s="1319"/>
      <c r="CE73" s="1319"/>
      <c r="CF73" s="1319">
        <v>77.900000000000006</v>
      </c>
      <c r="CG73" s="1319"/>
      <c r="CH73" s="1319"/>
      <c r="CI73" s="1319"/>
      <c r="CJ73" s="1319"/>
      <c r="CK73" s="1319"/>
      <c r="CL73" s="1319"/>
      <c r="CM73" s="1319"/>
      <c r="CN73" s="1319">
        <v>88.2</v>
      </c>
      <c r="CO73" s="1319"/>
      <c r="CP73" s="1319"/>
      <c r="CQ73" s="1319"/>
      <c r="CR73" s="1319"/>
      <c r="CS73" s="1319"/>
      <c r="CT73" s="1319"/>
      <c r="CU73" s="1319"/>
      <c r="CV73" s="1319">
        <v>84.1</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604</v>
      </c>
      <c r="BC75" s="1321"/>
      <c r="BD75" s="1321"/>
      <c r="BE75" s="1321"/>
      <c r="BF75" s="1321"/>
      <c r="BG75" s="1321"/>
      <c r="BH75" s="1321"/>
      <c r="BI75" s="1321"/>
      <c r="BJ75" s="1321"/>
      <c r="BK75" s="1321"/>
      <c r="BL75" s="1321"/>
      <c r="BM75" s="1321"/>
      <c r="BN75" s="1321"/>
      <c r="BO75" s="1321"/>
      <c r="BP75" s="1319">
        <v>8.9</v>
      </c>
      <c r="BQ75" s="1319"/>
      <c r="BR75" s="1319"/>
      <c r="BS75" s="1319"/>
      <c r="BT75" s="1319"/>
      <c r="BU75" s="1319"/>
      <c r="BV75" s="1319"/>
      <c r="BW75" s="1319"/>
      <c r="BX75" s="1319">
        <v>8.6</v>
      </c>
      <c r="BY75" s="1319"/>
      <c r="BZ75" s="1319"/>
      <c r="CA75" s="1319"/>
      <c r="CB75" s="1319"/>
      <c r="CC75" s="1319"/>
      <c r="CD75" s="1319"/>
      <c r="CE75" s="1319"/>
      <c r="CF75" s="1319">
        <v>8.4</v>
      </c>
      <c r="CG75" s="1319"/>
      <c r="CH75" s="1319"/>
      <c r="CI75" s="1319"/>
      <c r="CJ75" s="1319"/>
      <c r="CK75" s="1319"/>
      <c r="CL75" s="1319"/>
      <c r="CM75" s="1319"/>
      <c r="CN75" s="1319">
        <v>8.3000000000000007</v>
      </c>
      <c r="CO75" s="1319"/>
      <c r="CP75" s="1319"/>
      <c r="CQ75" s="1319"/>
      <c r="CR75" s="1319"/>
      <c r="CS75" s="1319"/>
      <c r="CT75" s="1319"/>
      <c r="CU75" s="1319"/>
      <c r="CV75" s="1319">
        <v>8</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1" t="s">
        <v>599</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604</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v7jV/xb66fG3qUJ23ENSp1/KvThQg3lXr2XiiQqTY3KPinRQwXwm+/6BVRZFA0LpqKo3ogVjlDc7sdbKELcpw==" saltValue="ivyVraxGuiTQvya7AvUN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yZobt5hxgZ7xb8xoA7DRv+cRdsWDm7nhJ/nFjWRODJ0N7MfmCQTSVB7tA6XrN+NV/qN3nEfGFbJEqWDEphdDg==" saltValue="kgxbxBzNVNb2kPB6vxIY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8chvJmuNnt8UvFdN9DkOpIiDuDuWgvm6/On1JAcOmV53EQBX53VICfJ/HRlESh2srlAOBsjFKfBumgqR+np2g==" saltValue="KcR6GEMbkSlNXplOTB3U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531</v>
      </c>
      <c r="G2" s="156"/>
      <c r="H2" s="157"/>
    </row>
    <row r="3" spans="1:8">
      <c r="A3" s="153" t="s">
        <v>524</v>
      </c>
      <c r="B3" s="158"/>
      <c r="C3" s="159"/>
      <c r="D3" s="160">
        <v>48281</v>
      </c>
      <c r="E3" s="161"/>
      <c r="F3" s="162">
        <v>41862</v>
      </c>
      <c r="G3" s="163"/>
      <c r="H3" s="164"/>
    </row>
    <row r="4" spans="1:8">
      <c r="A4" s="165"/>
      <c r="B4" s="166"/>
      <c r="C4" s="167"/>
      <c r="D4" s="168">
        <v>29550</v>
      </c>
      <c r="E4" s="169"/>
      <c r="F4" s="170">
        <v>23710</v>
      </c>
      <c r="G4" s="171"/>
      <c r="H4" s="172"/>
    </row>
    <row r="5" spans="1:8">
      <c r="A5" s="153" t="s">
        <v>526</v>
      </c>
      <c r="B5" s="158"/>
      <c r="C5" s="159"/>
      <c r="D5" s="160">
        <v>39294</v>
      </c>
      <c r="E5" s="161"/>
      <c r="F5" s="162">
        <v>43554</v>
      </c>
      <c r="G5" s="163"/>
      <c r="H5" s="164"/>
    </row>
    <row r="6" spans="1:8">
      <c r="A6" s="165"/>
      <c r="B6" s="166"/>
      <c r="C6" s="167"/>
      <c r="D6" s="168">
        <v>24584</v>
      </c>
      <c r="E6" s="169"/>
      <c r="F6" s="170">
        <v>24811</v>
      </c>
      <c r="G6" s="171"/>
      <c r="H6" s="172"/>
    </row>
    <row r="7" spans="1:8">
      <c r="A7" s="153" t="s">
        <v>527</v>
      </c>
      <c r="B7" s="158"/>
      <c r="C7" s="159"/>
      <c r="D7" s="160">
        <v>39728</v>
      </c>
      <c r="E7" s="161"/>
      <c r="F7" s="162">
        <v>42581</v>
      </c>
      <c r="G7" s="163"/>
      <c r="H7" s="164"/>
    </row>
    <row r="8" spans="1:8">
      <c r="A8" s="165"/>
      <c r="B8" s="166"/>
      <c r="C8" s="167"/>
      <c r="D8" s="168">
        <v>30741</v>
      </c>
      <c r="E8" s="169"/>
      <c r="F8" s="170">
        <v>24354</v>
      </c>
      <c r="G8" s="171"/>
      <c r="H8" s="172"/>
    </row>
    <row r="9" spans="1:8">
      <c r="A9" s="153" t="s">
        <v>528</v>
      </c>
      <c r="B9" s="158"/>
      <c r="C9" s="159"/>
      <c r="D9" s="160">
        <v>42711</v>
      </c>
      <c r="E9" s="161"/>
      <c r="F9" s="162">
        <v>45426</v>
      </c>
      <c r="G9" s="163"/>
      <c r="H9" s="164"/>
    </row>
    <row r="10" spans="1:8">
      <c r="A10" s="165"/>
      <c r="B10" s="166"/>
      <c r="C10" s="167"/>
      <c r="D10" s="168">
        <v>27877</v>
      </c>
      <c r="E10" s="169"/>
      <c r="F10" s="170">
        <v>24508</v>
      </c>
      <c r="G10" s="171"/>
      <c r="H10" s="172"/>
    </row>
    <row r="11" spans="1:8">
      <c r="A11" s="153" t="s">
        <v>529</v>
      </c>
      <c r="B11" s="158"/>
      <c r="C11" s="159"/>
      <c r="D11" s="160">
        <v>44911</v>
      </c>
      <c r="E11" s="161"/>
      <c r="F11" s="162">
        <v>45022</v>
      </c>
      <c r="G11" s="163"/>
      <c r="H11" s="164"/>
    </row>
    <row r="12" spans="1:8">
      <c r="A12" s="165"/>
      <c r="B12" s="166"/>
      <c r="C12" s="173"/>
      <c r="D12" s="168">
        <v>25550</v>
      </c>
      <c r="E12" s="169"/>
      <c r="F12" s="170">
        <v>25247</v>
      </c>
      <c r="G12" s="171"/>
      <c r="H12" s="172"/>
    </row>
    <row r="13" spans="1:8">
      <c r="A13" s="153"/>
      <c r="B13" s="158"/>
      <c r="C13" s="174"/>
      <c r="D13" s="175">
        <v>42985</v>
      </c>
      <c r="E13" s="176"/>
      <c r="F13" s="177">
        <v>43689</v>
      </c>
      <c r="G13" s="178"/>
      <c r="H13" s="164"/>
    </row>
    <row r="14" spans="1:8">
      <c r="A14" s="165"/>
      <c r="B14" s="166"/>
      <c r="C14" s="167"/>
      <c r="D14" s="168">
        <v>27660</v>
      </c>
      <c r="E14" s="169"/>
      <c r="F14" s="170">
        <v>24526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2.39</v>
      </c>
      <c r="C19" s="179">
        <f>ROUND(VALUE(SUBSTITUTE(実質収支比率等に係る経年分析!G$48,"▲","-")),2)</f>
        <v>3.65</v>
      </c>
      <c r="D19" s="179">
        <f>ROUND(VALUE(SUBSTITUTE(実質収支比率等に係る経年分析!H$48,"▲","-")),2)</f>
        <v>3.25</v>
      </c>
      <c r="E19" s="179">
        <f>ROUND(VALUE(SUBSTITUTE(実質収支比率等に係る経年分析!I$48,"▲","-")),2)</f>
        <v>3.32</v>
      </c>
      <c r="F19" s="179">
        <f>ROUND(VALUE(SUBSTITUTE(実質収支比率等に係る経年分析!J$48,"▲","-")),2)</f>
        <v>2.92</v>
      </c>
    </row>
    <row r="20" spans="1:11">
      <c r="A20" s="179" t="s">
        <v>55</v>
      </c>
      <c r="B20" s="179">
        <f>ROUND(VALUE(SUBSTITUTE(実質収支比率等に係る経年分析!F$47,"▲","-")),2)</f>
        <v>4.3600000000000003</v>
      </c>
      <c r="C20" s="179">
        <f>ROUND(VALUE(SUBSTITUTE(実質収支比率等に係る経年分析!G$47,"▲","-")),2)</f>
        <v>2.66</v>
      </c>
      <c r="D20" s="179">
        <f>ROUND(VALUE(SUBSTITUTE(実質収支比率等に係る経年分析!H$47,"▲","-")),2)</f>
        <v>1.65</v>
      </c>
      <c r="E20" s="179">
        <f>ROUND(VALUE(SUBSTITUTE(実質収支比率等に係る経年分析!I$47,"▲","-")),2)</f>
        <v>2.81</v>
      </c>
      <c r="F20" s="179">
        <f>ROUND(VALUE(SUBSTITUTE(実質収支比率等に係る経年分析!J$47,"▲","-")),2)</f>
        <v>6.73</v>
      </c>
    </row>
    <row r="21" spans="1:11">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1.27</v>
      </c>
      <c r="F21" s="179">
        <f>IF(ISNUMBER(VALUE(SUBSTITUTE(実質収支比率等に係る経年分析!J$49,"▲","-"))),ROUND(VALUE(SUBSTITUTE(実質収支比率等に係る経年分析!J$49,"▲","-")),2),NA())</f>
        <v>3.52</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公設地方卸売市場事業会計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0.14000000000000001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c r="A31" s="180" t="str">
        <f>IF(連結実質赤字比率に係る赤字・黒字の構成分析!C$39="",NA(),連結実質赤字比率に係る赤字・黒字の構成分析!C$39)</f>
        <v>国民健康保険事業会計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1.85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1.1100000000000001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1.84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v>
      </c>
    </row>
    <row r="32" spans="1:11">
      <c r="A32" s="180" t="str">
        <f>IF(連結実質赤字比率に係る赤字・黒字の構成分析!C$38="",NA(),連結実質赤字比率に係る赤字・黒字の構成分析!C$38)</f>
        <v>介護保険事業会計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2.92</v>
      </c>
    </row>
    <row r="35" spans="1:16">
      <c r="A35" s="180" t="str">
        <f>IF(連結実質赤字比率に係る赤字・黒字の構成分析!C$35="",NA(),連結実質赤字比率に係る赤字・黒字の構成分析!C$35)</f>
        <v>市立病院済生館事業会計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11959</v>
      </c>
      <c r="E42" s="181"/>
      <c r="F42" s="181"/>
      <c r="G42" s="181">
        <f>'実質公債費比率（分子）の構造'!L$52</f>
        <v>11268</v>
      </c>
      <c r="H42" s="181"/>
      <c r="I42" s="181"/>
      <c r="J42" s="181">
        <f>'実質公債費比率（分子）の構造'!M$52</f>
        <v>11125</v>
      </c>
      <c r="K42" s="181"/>
      <c r="L42" s="181"/>
      <c r="M42" s="181">
        <f>'実質公債費比率（分子）の構造'!N$52</f>
        <v>11000</v>
      </c>
      <c r="N42" s="181"/>
      <c r="O42" s="181"/>
      <c r="P42" s="181">
        <f>'実質公債費比率（分子）の構造'!O$52</f>
        <v>10756</v>
      </c>
    </row>
    <row r="43" spans="1:16">
      <c r="A43" s="181" t="s">
        <v>64</v>
      </c>
      <c r="B43" s="181">
        <f>'実質公債費比率（分子）の構造'!K$51</f>
        <v>2</v>
      </c>
      <c r="C43" s="181"/>
      <c r="D43" s="181"/>
      <c r="E43" s="181">
        <f>'実質公債費比率（分子）の構造'!L$51</f>
        <v>2</v>
      </c>
      <c r="F43" s="181"/>
      <c r="G43" s="181"/>
      <c r="H43" s="181">
        <f>'実質公債費比率（分子）の構造'!M$51</f>
        <v>1</v>
      </c>
      <c r="I43" s="181"/>
      <c r="J43" s="181"/>
      <c r="K43" s="181">
        <f>'実質公債費比率（分子）の構造'!N$51</f>
        <v>1</v>
      </c>
      <c r="L43" s="181"/>
      <c r="M43" s="181"/>
      <c r="N43" s="181">
        <f>'実質公債費比率（分子）の構造'!O$51</f>
        <v>0</v>
      </c>
      <c r="O43" s="181"/>
      <c r="P43" s="181"/>
    </row>
    <row r="44" spans="1:16">
      <c r="A44" s="181" t="s">
        <v>65</v>
      </c>
      <c r="B44" s="181">
        <f>'実質公債費比率（分子）の構造'!K$50</f>
        <v>1142</v>
      </c>
      <c r="C44" s="181"/>
      <c r="D44" s="181"/>
      <c r="E44" s="181">
        <f>'実質公債費比率（分子）の構造'!L$50</f>
        <v>926</v>
      </c>
      <c r="F44" s="181"/>
      <c r="G44" s="181"/>
      <c r="H44" s="181">
        <f>'実質公債費比率（分子）の構造'!M$50</f>
        <v>715</v>
      </c>
      <c r="I44" s="181"/>
      <c r="J44" s="181"/>
      <c r="K44" s="181">
        <f>'実質公債費比率（分子）の構造'!N$50</f>
        <v>821</v>
      </c>
      <c r="L44" s="181"/>
      <c r="M44" s="181"/>
      <c r="N44" s="181">
        <f>'実質公債費比率（分子）の構造'!O$50</f>
        <v>813</v>
      </c>
      <c r="O44" s="181"/>
      <c r="P44" s="181"/>
    </row>
    <row r="45" spans="1:16">
      <c r="A45" s="181" t="s">
        <v>66</v>
      </c>
      <c r="B45" s="181">
        <f>'実質公債費比率（分子）の構造'!K$49</f>
        <v>7</v>
      </c>
      <c r="C45" s="181"/>
      <c r="D45" s="181"/>
      <c r="E45" s="181">
        <f>'実質公債費比率（分子）の構造'!L$49</f>
        <v>9</v>
      </c>
      <c r="F45" s="181"/>
      <c r="G45" s="181"/>
      <c r="H45" s="181">
        <f>'実質公債費比率（分子）の構造'!M$49</f>
        <v>10</v>
      </c>
      <c r="I45" s="181"/>
      <c r="J45" s="181"/>
      <c r="K45" s="181">
        <f>'実質公債費比率（分子）の構造'!N$49</f>
        <v>18</v>
      </c>
      <c r="L45" s="181"/>
      <c r="M45" s="181"/>
      <c r="N45" s="181">
        <f>'実質公債費比率（分子）の構造'!O$49</f>
        <v>37</v>
      </c>
      <c r="O45" s="181"/>
      <c r="P45" s="181"/>
    </row>
    <row r="46" spans="1:16">
      <c r="A46" s="181" t="s">
        <v>67</v>
      </c>
      <c r="B46" s="181">
        <f>'実質公債費比率（分子）の構造'!K$48</f>
        <v>3925</v>
      </c>
      <c r="C46" s="181"/>
      <c r="D46" s="181"/>
      <c r="E46" s="181">
        <f>'実質公債費比率（分子）の構造'!L$48</f>
        <v>3880</v>
      </c>
      <c r="F46" s="181"/>
      <c r="G46" s="181"/>
      <c r="H46" s="181">
        <f>'実質公債費比率（分子）の構造'!M$48</f>
        <v>4075</v>
      </c>
      <c r="I46" s="181"/>
      <c r="J46" s="181"/>
      <c r="K46" s="181">
        <f>'実質公債費比率（分子）の構造'!N$48</f>
        <v>4072</v>
      </c>
      <c r="L46" s="181"/>
      <c r="M46" s="181"/>
      <c r="N46" s="181">
        <f>'実質公債費比率（分子）の構造'!O$48</f>
        <v>4060</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10580</v>
      </c>
      <c r="C49" s="181"/>
      <c r="D49" s="181"/>
      <c r="E49" s="181">
        <f>'実質公債費比率（分子）の構造'!L$45</f>
        <v>10093</v>
      </c>
      <c r="F49" s="181"/>
      <c r="G49" s="181"/>
      <c r="H49" s="181">
        <f>'実質公債費比率（分子）の構造'!M$45</f>
        <v>9779</v>
      </c>
      <c r="I49" s="181"/>
      <c r="J49" s="181"/>
      <c r="K49" s="181">
        <f>'実質公債費比率（分子）の構造'!N$45</f>
        <v>9709</v>
      </c>
      <c r="L49" s="181"/>
      <c r="M49" s="181"/>
      <c r="N49" s="181">
        <f>'実質公債費比率（分子）の構造'!O$45</f>
        <v>9205</v>
      </c>
      <c r="O49" s="181"/>
      <c r="P49" s="181"/>
    </row>
    <row r="50" spans="1:16">
      <c r="A50" s="181" t="s">
        <v>71</v>
      </c>
      <c r="B50" s="181" t="e">
        <f>NA()</f>
        <v>#N/A</v>
      </c>
      <c r="C50" s="181">
        <f>IF(ISNUMBER('実質公債費比率（分子）の構造'!K$53),'実質公債費比率（分子）の構造'!K$53,NA())</f>
        <v>3697</v>
      </c>
      <c r="D50" s="181" t="e">
        <f>NA()</f>
        <v>#N/A</v>
      </c>
      <c r="E50" s="181" t="e">
        <f>NA()</f>
        <v>#N/A</v>
      </c>
      <c r="F50" s="181">
        <f>IF(ISNUMBER('実質公債費比率（分子）の構造'!L$53),'実質公債費比率（分子）の構造'!L$53,NA())</f>
        <v>3642</v>
      </c>
      <c r="G50" s="181" t="e">
        <f>NA()</f>
        <v>#N/A</v>
      </c>
      <c r="H50" s="181" t="e">
        <f>NA()</f>
        <v>#N/A</v>
      </c>
      <c r="I50" s="181">
        <f>IF(ISNUMBER('実質公債費比率（分子）の構造'!M$53),'実質公債費比率（分子）の構造'!M$53,NA())</f>
        <v>3455</v>
      </c>
      <c r="J50" s="181" t="e">
        <f>NA()</f>
        <v>#N/A</v>
      </c>
      <c r="K50" s="181" t="e">
        <f>NA()</f>
        <v>#N/A</v>
      </c>
      <c r="L50" s="181">
        <f>IF(ISNUMBER('実質公債費比率（分子）の構造'!N$53),'実質公債費比率（分子）の構造'!N$53,NA())</f>
        <v>3621</v>
      </c>
      <c r="M50" s="181" t="e">
        <f>NA()</f>
        <v>#N/A</v>
      </c>
      <c r="N50" s="181" t="e">
        <f>NA()</f>
        <v>#N/A</v>
      </c>
      <c r="O50" s="181">
        <f>IF(ISNUMBER('実質公債費比率（分子）の構造'!O$53),'実質公債費比率（分子）の構造'!O$53,NA())</f>
        <v>3359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107467</v>
      </c>
      <c r="E56" s="180"/>
      <c r="F56" s="180"/>
      <c r="G56" s="180">
        <f>'将来負担比率（分子）の構造'!J$52</f>
        <v>107345</v>
      </c>
      <c r="H56" s="180"/>
      <c r="I56" s="180"/>
      <c r="J56" s="180">
        <f>'将来負担比率（分子）の構造'!K$52</f>
        <v>107220</v>
      </c>
      <c r="K56" s="180"/>
      <c r="L56" s="180"/>
      <c r="M56" s="180">
        <f>'将来負担比率（分子）の構造'!L$52</f>
        <v>105906</v>
      </c>
      <c r="N56" s="180"/>
      <c r="O56" s="180"/>
      <c r="P56" s="180">
        <f>'将来負担比率（分子）の構造'!M$52</f>
        <v>104780</v>
      </c>
    </row>
    <row r="57" spans="1:16">
      <c r="A57" s="180" t="s">
        <v>42</v>
      </c>
      <c r="B57" s="180"/>
      <c r="C57" s="180"/>
      <c r="D57" s="180">
        <f>'将来負担比率（分子）の構造'!I$51</f>
        <v>21735</v>
      </c>
      <c r="E57" s="180"/>
      <c r="F57" s="180"/>
      <c r="G57" s="180">
        <f>'将来負担比率（分子）の構造'!J$51</f>
        <v>21391</v>
      </c>
      <c r="H57" s="180"/>
      <c r="I57" s="180"/>
      <c r="J57" s="180">
        <f>'将来負担比率（分子）の構造'!K$51</f>
        <v>20144</v>
      </c>
      <c r="K57" s="180"/>
      <c r="L57" s="180"/>
      <c r="M57" s="180">
        <f>'将来負担比率（分子）の構造'!L$51</f>
        <v>18802</v>
      </c>
      <c r="N57" s="180"/>
      <c r="O57" s="180"/>
      <c r="P57" s="180">
        <f>'将来負担比率（分子）の構造'!M$51</f>
        <v>18465</v>
      </c>
    </row>
    <row r="58" spans="1:16">
      <c r="A58" s="180" t="s">
        <v>41</v>
      </c>
      <c r="B58" s="180"/>
      <c r="C58" s="180"/>
      <c r="D58" s="180">
        <f>'将来負担比率（分子）の構造'!I$50</f>
        <v>6710</v>
      </c>
      <c r="E58" s="180"/>
      <c r="F58" s="180"/>
      <c r="G58" s="180">
        <f>'将来負担比率（分子）の構造'!J$50</f>
        <v>6290</v>
      </c>
      <c r="H58" s="180"/>
      <c r="I58" s="180"/>
      <c r="J58" s="180">
        <f>'将来負担比率（分子）の構造'!K$50</f>
        <v>5169</v>
      </c>
      <c r="K58" s="180"/>
      <c r="L58" s="180"/>
      <c r="M58" s="180">
        <f>'将来負担比率（分子）の構造'!L$50</f>
        <v>4390</v>
      </c>
      <c r="N58" s="180"/>
      <c r="O58" s="180"/>
      <c r="P58" s="180">
        <f>'将来負担比率（分子）の構造'!M$50</f>
        <v>8016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103</v>
      </c>
      <c r="C61" s="180"/>
      <c r="D61" s="180"/>
      <c r="E61" s="180">
        <f>'将来負担比率（分子）の構造'!J$46</f>
        <v>164</v>
      </c>
      <c r="F61" s="180"/>
      <c r="G61" s="180"/>
      <c r="H61" s="180">
        <f>'将来負担比率（分子）の構造'!K$46</f>
        <v>288</v>
      </c>
      <c r="I61" s="180"/>
      <c r="J61" s="180"/>
      <c r="K61" s="180">
        <f>'将来負担比率（分子）の構造'!L$46</f>
        <v>86</v>
      </c>
      <c r="L61" s="180"/>
      <c r="M61" s="180"/>
      <c r="N61" s="180">
        <f>'将来負担比率（分子）の構造'!M$46</f>
        <v>3347</v>
      </c>
      <c r="O61" s="180"/>
      <c r="P61" s="180"/>
    </row>
    <row r="62" spans="1:16">
      <c r="A62" s="180" t="s">
        <v>35</v>
      </c>
      <c r="B62" s="180">
        <f>'将来負担比率（分子）の構造'!I$45</f>
        <v>14000</v>
      </c>
      <c r="C62" s="180"/>
      <c r="D62" s="180"/>
      <c r="E62" s="180">
        <f>'将来負担比率（分子）の構造'!J$45</f>
        <v>14257</v>
      </c>
      <c r="F62" s="180"/>
      <c r="G62" s="180"/>
      <c r="H62" s="180">
        <f>'将来負担比率（分子）の構造'!K$45</f>
        <v>14268</v>
      </c>
      <c r="I62" s="180"/>
      <c r="J62" s="180"/>
      <c r="K62" s="180">
        <f>'将来負担比率（分子）の構造'!L$45</f>
        <v>14328</v>
      </c>
      <c r="L62" s="180"/>
      <c r="M62" s="180"/>
      <c r="N62" s="180">
        <f>'将来負担比率（分子）の構造'!M$45</f>
        <v>13797</v>
      </c>
      <c r="O62" s="180"/>
      <c r="P62" s="180"/>
    </row>
    <row r="63" spans="1:16">
      <c r="A63" s="180" t="s">
        <v>34</v>
      </c>
      <c r="B63" s="180">
        <f>'将来負担比率（分子）の構造'!I$44</f>
        <v>238</v>
      </c>
      <c r="C63" s="180"/>
      <c r="D63" s="180"/>
      <c r="E63" s="180">
        <f>'将来負担比率（分子）の構造'!J$44</f>
        <v>824</v>
      </c>
      <c r="F63" s="180"/>
      <c r="G63" s="180"/>
      <c r="H63" s="180">
        <f>'将来負担比率（分子）の構造'!K$44</f>
        <v>4597</v>
      </c>
      <c r="I63" s="180"/>
      <c r="J63" s="180"/>
      <c r="K63" s="180">
        <f>'将来負担比率（分子）の構造'!L$44</f>
        <v>8758</v>
      </c>
      <c r="L63" s="180"/>
      <c r="M63" s="180"/>
      <c r="N63" s="180">
        <f>'将来負担比率（分子）の構造'!M$44</f>
        <v>10933</v>
      </c>
      <c r="O63" s="180"/>
      <c r="P63" s="180"/>
    </row>
    <row r="64" spans="1:16">
      <c r="A64" s="180" t="s">
        <v>33</v>
      </c>
      <c r="B64" s="180">
        <f>'将来負担比率（分子）の構造'!I$43</f>
        <v>41689</v>
      </c>
      <c r="C64" s="180"/>
      <c r="D64" s="180"/>
      <c r="E64" s="180">
        <f>'将来負担比率（分子）の構造'!J$43</f>
        <v>40358</v>
      </c>
      <c r="F64" s="180"/>
      <c r="G64" s="180"/>
      <c r="H64" s="180">
        <f>'将来負担比率（分子）の構造'!K$43</f>
        <v>37359</v>
      </c>
      <c r="I64" s="180"/>
      <c r="J64" s="180"/>
      <c r="K64" s="180">
        <f>'将来負担比率（分子）の構造'!L$43</f>
        <v>34857</v>
      </c>
      <c r="L64" s="180"/>
      <c r="M64" s="180"/>
      <c r="N64" s="180">
        <f>'将来負担比率（分子）の構造'!M$43</f>
        <v>33528</v>
      </c>
      <c r="O64" s="180"/>
      <c r="P64" s="180"/>
    </row>
    <row r="65" spans="1:16">
      <c r="A65" s="180" t="s">
        <v>32</v>
      </c>
      <c r="B65" s="180">
        <f>'将来負担比率（分子）の構造'!I$42</f>
        <v>9459</v>
      </c>
      <c r="C65" s="180"/>
      <c r="D65" s="180"/>
      <c r="E65" s="180">
        <f>'将来負担比率（分子）の構造'!J$42</f>
        <v>9775</v>
      </c>
      <c r="F65" s="180"/>
      <c r="G65" s="180"/>
      <c r="H65" s="180">
        <f>'将来負担比率（分子）の構造'!K$42</f>
        <v>8899</v>
      </c>
      <c r="I65" s="180"/>
      <c r="J65" s="180"/>
      <c r="K65" s="180">
        <f>'将来負担比率（分子）の構造'!L$42</f>
        <v>8663</v>
      </c>
      <c r="L65" s="180"/>
      <c r="M65" s="180"/>
      <c r="N65" s="180">
        <f>'将来負担比率（分子）の構造'!M$42</f>
        <v>4237</v>
      </c>
      <c r="O65" s="180"/>
      <c r="P65" s="180"/>
    </row>
    <row r="66" spans="1:16">
      <c r="A66" s="180" t="s">
        <v>31</v>
      </c>
      <c r="B66" s="180">
        <f>'将来負担比率（分子）の構造'!I$41</f>
        <v>101013</v>
      </c>
      <c r="C66" s="180"/>
      <c r="D66" s="180"/>
      <c r="E66" s="180">
        <f>'将来負担比率（分子）の構造'!J$41</f>
        <v>99972</v>
      </c>
      <c r="F66" s="180"/>
      <c r="G66" s="180"/>
      <c r="H66" s="180">
        <f>'将来負担比率（分子）の構造'!K$41</f>
        <v>100391</v>
      </c>
      <c r="I66" s="180"/>
      <c r="J66" s="180"/>
      <c r="K66" s="180">
        <f>'将来負担比率（分子）の構造'!L$41</f>
        <v>100488</v>
      </c>
      <c r="L66" s="180"/>
      <c r="M66" s="180"/>
      <c r="N66" s="180">
        <f>'将来負担比率（分子）の構造'!M$41</f>
        <v>101941</v>
      </c>
      <c r="O66" s="180"/>
      <c r="P66" s="180"/>
    </row>
    <row r="67" spans="1:16">
      <c r="A67" s="180" t="s">
        <v>75</v>
      </c>
      <c r="B67" s="180" t="e">
        <f>NA()</f>
        <v>#N/A</v>
      </c>
      <c r="C67" s="180">
        <f>IF(ISNUMBER('将来負担比率（分子）の構造'!I$53), IF('将来負担比率（分子）の構造'!I$53 &lt; 0, 0, '将来負担比率（分子）の構造'!I$53), NA())</f>
        <v>30592</v>
      </c>
      <c r="D67" s="180" t="e">
        <f>NA()</f>
        <v>#N/A</v>
      </c>
      <c r="E67" s="180" t="e">
        <f>NA()</f>
        <v>#N/A</v>
      </c>
      <c r="F67" s="180">
        <f>IF(ISNUMBER('将来負担比率（分子）の構造'!J$53), IF('将来負担比率（分子）の構造'!J$53 &lt; 0, 0, '将来負担比率（分子）の構造'!J$53), NA())</f>
        <v>30323</v>
      </c>
      <c r="G67" s="180" t="e">
        <f>NA()</f>
        <v>#N/A</v>
      </c>
      <c r="H67" s="180" t="e">
        <f>NA()</f>
        <v>#N/A</v>
      </c>
      <c r="I67" s="180">
        <f>IF(ISNUMBER('将来負担比率（分子）の構造'!K$53), IF('将来負担比率（分子）の構造'!K$53 &lt; 0, 0, '将来負担比率（分子）の構造'!K$53), NA())</f>
        <v>33269</v>
      </c>
      <c r="J67" s="180" t="e">
        <f>NA()</f>
        <v>#N/A</v>
      </c>
      <c r="K67" s="180" t="e">
        <f>NA()</f>
        <v>#N/A</v>
      </c>
      <c r="L67" s="180">
        <f>IF(ISNUMBER('将来負担比率（分子）の構造'!L$53), IF('将来負担比率（分子）の構造'!L$53 &lt; 0, 0, '将来負担比率（分子）の構造'!L$53), NA())</f>
        <v>38081</v>
      </c>
      <c r="M67" s="180" t="e">
        <f>NA()</f>
        <v>#N/A</v>
      </c>
      <c r="N67" s="180" t="e">
        <f>NA()</f>
        <v>#N/A</v>
      </c>
      <c r="O67" s="180">
        <f>IF(ISNUMBER('将来負担比率（分子）の構造'!M$53), IF('将来負担比率（分子）の構造'!M$53 &lt; 0, 0, '将来負担比率（分子）の構造'!M$53), NA())</f>
        <v>36522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846</v>
      </c>
      <c r="C72" s="184">
        <f>基金残高に係る経年分析!G55</f>
        <v>1450</v>
      </c>
      <c r="D72" s="184">
        <f>基金残高に係る経年分析!H55</f>
        <v>3473</v>
      </c>
    </row>
    <row r="73" spans="1:16">
      <c r="A73" s="183" t="s">
        <v>78</v>
      </c>
      <c r="B73" s="184">
        <f>基金残高に係る経年分析!F56</f>
        <v>392</v>
      </c>
      <c r="C73" s="184">
        <f>基金残高に係る経年分析!G56</f>
        <v>373</v>
      </c>
      <c r="D73" s="184">
        <f>基金残高に係る経年分析!H56</f>
        <v>305</v>
      </c>
    </row>
    <row r="74" spans="1:16">
      <c r="A74" s="183" t="s">
        <v>79</v>
      </c>
      <c r="B74" s="184">
        <f>基金残高に係る経年分析!F57</f>
        <v>2024</v>
      </c>
      <c r="C74" s="184">
        <f>基金残高に係る経年分析!G57</f>
        <v>1836</v>
      </c>
      <c r="D74" s="184">
        <f>基金残高に係る経年分析!H57</f>
        <v>2371</v>
      </c>
    </row>
  </sheetData>
  <sheetProtection algorithmName="SHA-512" hashValue="DwW9TGsRd5IsPjNMX5sbsgprXWnn2JWjxTfP8KJOE8/yTh/ACW5mQpsACeApn0ur28rMTBCn+s3zXTguntBkCQ==" saltValue="l4Df2b+JJRexZBkQXDmx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36005935</v>
      </c>
      <c r="S5" s="727"/>
      <c r="T5" s="727"/>
      <c r="U5" s="727"/>
      <c r="V5" s="727"/>
      <c r="W5" s="727"/>
      <c r="X5" s="727"/>
      <c r="Y5" s="773"/>
      <c r="Z5" s="791">
        <v>36.200000000000003</v>
      </c>
      <c r="AA5" s="791"/>
      <c r="AB5" s="791"/>
      <c r="AC5" s="791"/>
      <c r="AD5" s="792">
        <v>33479319</v>
      </c>
      <c r="AE5" s="792"/>
      <c r="AF5" s="792"/>
      <c r="AG5" s="792"/>
      <c r="AH5" s="792"/>
      <c r="AI5" s="792"/>
      <c r="AJ5" s="792"/>
      <c r="AK5" s="792"/>
      <c r="AL5" s="774">
        <v>68.8</v>
      </c>
      <c r="AM5" s="743"/>
      <c r="AN5" s="743"/>
      <c r="AO5" s="775"/>
      <c r="AP5" s="760" t="s">
        <v>224</v>
      </c>
      <c r="AQ5" s="761"/>
      <c r="AR5" s="761"/>
      <c r="AS5" s="761"/>
      <c r="AT5" s="761"/>
      <c r="AU5" s="761"/>
      <c r="AV5" s="761"/>
      <c r="AW5" s="761"/>
      <c r="AX5" s="761"/>
      <c r="AY5" s="761"/>
      <c r="AZ5" s="761"/>
      <c r="BA5" s="761"/>
      <c r="BB5" s="761"/>
      <c r="BC5" s="761"/>
      <c r="BD5" s="761"/>
      <c r="BE5" s="761"/>
      <c r="BF5" s="762"/>
      <c r="BG5" s="661">
        <v>33424463</v>
      </c>
      <c r="BH5" s="664"/>
      <c r="BI5" s="664"/>
      <c r="BJ5" s="664"/>
      <c r="BK5" s="664"/>
      <c r="BL5" s="664"/>
      <c r="BM5" s="664"/>
      <c r="BN5" s="665"/>
      <c r="BO5" s="723">
        <v>92.8</v>
      </c>
      <c r="BP5" s="723"/>
      <c r="BQ5" s="723"/>
      <c r="BR5" s="723"/>
      <c r="BS5" s="724">
        <v>489920</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621827</v>
      </c>
      <c r="S6" s="664"/>
      <c r="T6" s="664"/>
      <c r="U6" s="664"/>
      <c r="V6" s="664"/>
      <c r="W6" s="664"/>
      <c r="X6" s="664"/>
      <c r="Y6" s="665"/>
      <c r="Z6" s="723">
        <v>0.6</v>
      </c>
      <c r="AA6" s="723"/>
      <c r="AB6" s="723"/>
      <c r="AC6" s="723"/>
      <c r="AD6" s="724">
        <v>621827</v>
      </c>
      <c r="AE6" s="724"/>
      <c r="AF6" s="724"/>
      <c r="AG6" s="724"/>
      <c r="AH6" s="724"/>
      <c r="AI6" s="724"/>
      <c r="AJ6" s="724"/>
      <c r="AK6" s="724"/>
      <c r="AL6" s="666">
        <v>1.3</v>
      </c>
      <c r="AM6" s="667"/>
      <c r="AN6" s="667"/>
      <c r="AO6" s="725"/>
      <c r="AP6" s="658" t="s">
        <v>229</v>
      </c>
      <c r="AQ6" s="659"/>
      <c r="AR6" s="659"/>
      <c r="AS6" s="659"/>
      <c r="AT6" s="659"/>
      <c r="AU6" s="659"/>
      <c r="AV6" s="659"/>
      <c r="AW6" s="659"/>
      <c r="AX6" s="659"/>
      <c r="AY6" s="659"/>
      <c r="AZ6" s="659"/>
      <c r="BA6" s="659"/>
      <c r="BB6" s="659"/>
      <c r="BC6" s="659"/>
      <c r="BD6" s="659"/>
      <c r="BE6" s="659"/>
      <c r="BF6" s="660"/>
      <c r="BG6" s="661">
        <v>33424463</v>
      </c>
      <c r="BH6" s="664"/>
      <c r="BI6" s="664"/>
      <c r="BJ6" s="664"/>
      <c r="BK6" s="664"/>
      <c r="BL6" s="664"/>
      <c r="BM6" s="664"/>
      <c r="BN6" s="665"/>
      <c r="BO6" s="723">
        <v>92.8</v>
      </c>
      <c r="BP6" s="723"/>
      <c r="BQ6" s="723"/>
      <c r="BR6" s="723"/>
      <c r="BS6" s="724">
        <v>489920</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664112</v>
      </c>
      <c r="CS6" s="664"/>
      <c r="CT6" s="664"/>
      <c r="CU6" s="664"/>
      <c r="CV6" s="664"/>
      <c r="CW6" s="664"/>
      <c r="CX6" s="664"/>
      <c r="CY6" s="665"/>
      <c r="CZ6" s="774">
        <v>0.7</v>
      </c>
      <c r="DA6" s="743"/>
      <c r="DB6" s="743"/>
      <c r="DC6" s="777"/>
      <c r="DD6" s="669" t="s">
        <v>130</v>
      </c>
      <c r="DE6" s="664"/>
      <c r="DF6" s="664"/>
      <c r="DG6" s="664"/>
      <c r="DH6" s="664"/>
      <c r="DI6" s="664"/>
      <c r="DJ6" s="664"/>
      <c r="DK6" s="664"/>
      <c r="DL6" s="664"/>
      <c r="DM6" s="664"/>
      <c r="DN6" s="664"/>
      <c r="DO6" s="664"/>
      <c r="DP6" s="665"/>
      <c r="DQ6" s="669">
        <v>664112</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64046</v>
      </c>
      <c r="S7" s="664"/>
      <c r="T7" s="664"/>
      <c r="U7" s="664"/>
      <c r="V7" s="664"/>
      <c r="W7" s="664"/>
      <c r="X7" s="664"/>
      <c r="Y7" s="665"/>
      <c r="Z7" s="723">
        <v>0.1</v>
      </c>
      <c r="AA7" s="723"/>
      <c r="AB7" s="723"/>
      <c r="AC7" s="723"/>
      <c r="AD7" s="724">
        <v>64046</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16867445</v>
      </c>
      <c r="BH7" s="664"/>
      <c r="BI7" s="664"/>
      <c r="BJ7" s="664"/>
      <c r="BK7" s="664"/>
      <c r="BL7" s="664"/>
      <c r="BM7" s="664"/>
      <c r="BN7" s="665"/>
      <c r="BO7" s="723">
        <v>46.8</v>
      </c>
      <c r="BP7" s="723"/>
      <c r="BQ7" s="723"/>
      <c r="BR7" s="723"/>
      <c r="BS7" s="724">
        <v>489920</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11074059</v>
      </c>
      <c r="CS7" s="664"/>
      <c r="CT7" s="664"/>
      <c r="CU7" s="664"/>
      <c r="CV7" s="664"/>
      <c r="CW7" s="664"/>
      <c r="CX7" s="664"/>
      <c r="CY7" s="665"/>
      <c r="CZ7" s="723">
        <v>11.4</v>
      </c>
      <c r="DA7" s="723"/>
      <c r="DB7" s="723"/>
      <c r="DC7" s="723"/>
      <c r="DD7" s="669">
        <v>154077</v>
      </c>
      <c r="DE7" s="664"/>
      <c r="DF7" s="664"/>
      <c r="DG7" s="664"/>
      <c r="DH7" s="664"/>
      <c r="DI7" s="664"/>
      <c r="DJ7" s="664"/>
      <c r="DK7" s="664"/>
      <c r="DL7" s="664"/>
      <c r="DM7" s="664"/>
      <c r="DN7" s="664"/>
      <c r="DO7" s="664"/>
      <c r="DP7" s="665"/>
      <c r="DQ7" s="669">
        <v>9755837</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77139</v>
      </c>
      <c r="S8" s="664"/>
      <c r="T8" s="664"/>
      <c r="U8" s="664"/>
      <c r="V8" s="664"/>
      <c r="W8" s="664"/>
      <c r="X8" s="664"/>
      <c r="Y8" s="665"/>
      <c r="Z8" s="723">
        <v>0.1</v>
      </c>
      <c r="AA8" s="723"/>
      <c r="AB8" s="723"/>
      <c r="AC8" s="723"/>
      <c r="AD8" s="724">
        <v>77139</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435954</v>
      </c>
      <c r="BH8" s="664"/>
      <c r="BI8" s="664"/>
      <c r="BJ8" s="664"/>
      <c r="BK8" s="664"/>
      <c r="BL8" s="664"/>
      <c r="BM8" s="664"/>
      <c r="BN8" s="665"/>
      <c r="BO8" s="723">
        <v>1.2</v>
      </c>
      <c r="BP8" s="723"/>
      <c r="BQ8" s="723"/>
      <c r="BR8" s="723"/>
      <c r="BS8" s="669" t="s">
        <v>138</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34840367</v>
      </c>
      <c r="CS8" s="664"/>
      <c r="CT8" s="664"/>
      <c r="CU8" s="664"/>
      <c r="CV8" s="664"/>
      <c r="CW8" s="664"/>
      <c r="CX8" s="664"/>
      <c r="CY8" s="665"/>
      <c r="CZ8" s="723">
        <v>35.799999999999997</v>
      </c>
      <c r="DA8" s="723"/>
      <c r="DB8" s="723"/>
      <c r="DC8" s="723"/>
      <c r="DD8" s="669">
        <v>1481372</v>
      </c>
      <c r="DE8" s="664"/>
      <c r="DF8" s="664"/>
      <c r="DG8" s="664"/>
      <c r="DH8" s="664"/>
      <c r="DI8" s="664"/>
      <c r="DJ8" s="664"/>
      <c r="DK8" s="664"/>
      <c r="DL8" s="664"/>
      <c r="DM8" s="664"/>
      <c r="DN8" s="664"/>
      <c r="DO8" s="664"/>
      <c r="DP8" s="665"/>
      <c r="DQ8" s="669">
        <v>17208654</v>
      </c>
      <c r="DR8" s="664"/>
      <c r="DS8" s="664"/>
      <c r="DT8" s="664"/>
      <c r="DU8" s="664"/>
      <c r="DV8" s="664"/>
      <c r="DW8" s="664"/>
      <c r="DX8" s="664"/>
      <c r="DY8" s="664"/>
      <c r="DZ8" s="664"/>
      <c r="EA8" s="664"/>
      <c r="EB8" s="664"/>
      <c r="EC8" s="704"/>
    </row>
    <row r="9" spans="2:143" ht="11.25" customHeight="1">
      <c r="B9" s="658" t="s">
        <v>237</v>
      </c>
      <c r="C9" s="659"/>
      <c r="D9" s="659"/>
      <c r="E9" s="659"/>
      <c r="F9" s="659"/>
      <c r="G9" s="659"/>
      <c r="H9" s="659"/>
      <c r="I9" s="659"/>
      <c r="J9" s="659"/>
      <c r="K9" s="659"/>
      <c r="L9" s="659"/>
      <c r="M9" s="659"/>
      <c r="N9" s="659"/>
      <c r="O9" s="659"/>
      <c r="P9" s="659"/>
      <c r="Q9" s="660"/>
      <c r="R9" s="661">
        <v>68730</v>
      </c>
      <c r="S9" s="664"/>
      <c r="T9" s="664"/>
      <c r="U9" s="664"/>
      <c r="V9" s="664"/>
      <c r="W9" s="664"/>
      <c r="X9" s="664"/>
      <c r="Y9" s="665"/>
      <c r="Z9" s="723">
        <v>0.1</v>
      </c>
      <c r="AA9" s="723"/>
      <c r="AB9" s="723"/>
      <c r="AC9" s="723"/>
      <c r="AD9" s="724">
        <v>68730</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13065306</v>
      </c>
      <c r="BH9" s="664"/>
      <c r="BI9" s="664"/>
      <c r="BJ9" s="664"/>
      <c r="BK9" s="664"/>
      <c r="BL9" s="664"/>
      <c r="BM9" s="664"/>
      <c r="BN9" s="665"/>
      <c r="BO9" s="723">
        <v>36.299999999999997</v>
      </c>
      <c r="BP9" s="723"/>
      <c r="BQ9" s="723"/>
      <c r="BR9" s="723"/>
      <c r="BS9" s="669" t="s">
        <v>138</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6348086</v>
      </c>
      <c r="CS9" s="664"/>
      <c r="CT9" s="664"/>
      <c r="CU9" s="664"/>
      <c r="CV9" s="664"/>
      <c r="CW9" s="664"/>
      <c r="CX9" s="664"/>
      <c r="CY9" s="665"/>
      <c r="CZ9" s="723">
        <v>6.5</v>
      </c>
      <c r="DA9" s="723"/>
      <c r="DB9" s="723"/>
      <c r="DC9" s="723"/>
      <c r="DD9" s="669">
        <v>575201</v>
      </c>
      <c r="DE9" s="664"/>
      <c r="DF9" s="664"/>
      <c r="DG9" s="664"/>
      <c r="DH9" s="664"/>
      <c r="DI9" s="664"/>
      <c r="DJ9" s="664"/>
      <c r="DK9" s="664"/>
      <c r="DL9" s="664"/>
      <c r="DM9" s="664"/>
      <c r="DN9" s="664"/>
      <c r="DO9" s="664"/>
      <c r="DP9" s="665"/>
      <c r="DQ9" s="669">
        <v>5258644</v>
      </c>
      <c r="DR9" s="664"/>
      <c r="DS9" s="664"/>
      <c r="DT9" s="664"/>
      <c r="DU9" s="664"/>
      <c r="DV9" s="664"/>
      <c r="DW9" s="664"/>
      <c r="DX9" s="664"/>
      <c r="DY9" s="664"/>
      <c r="DZ9" s="664"/>
      <c r="EA9" s="664"/>
      <c r="EB9" s="664"/>
      <c r="EC9" s="704"/>
    </row>
    <row r="10" spans="2:143" ht="11.25" customHeight="1">
      <c r="B10" s="658" t="s">
        <v>240</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138</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888986</v>
      </c>
      <c r="BH10" s="664"/>
      <c r="BI10" s="664"/>
      <c r="BJ10" s="664"/>
      <c r="BK10" s="664"/>
      <c r="BL10" s="664"/>
      <c r="BM10" s="664"/>
      <c r="BN10" s="665"/>
      <c r="BO10" s="723">
        <v>2.5</v>
      </c>
      <c r="BP10" s="723"/>
      <c r="BQ10" s="723"/>
      <c r="BR10" s="723"/>
      <c r="BS10" s="669" t="s">
        <v>241</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358610</v>
      </c>
      <c r="CS10" s="664"/>
      <c r="CT10" s="664"/>
      <c r="CU10" s="664"/>
      <c r="CV10" s="664"/>
      <c r="CW10" s="664"/>
      <c r="CX10" s="664"/>
      <c r="CY10" s="665"/>
      <c r="CZ10" s="723">
        <v>0.4</v>
      </c>
      <c r="DA10" s="723"/>
      <c r="DB10" s="723"/>
      <c r="DC10" s="723"/>
      <c r="DD10" s="669" t="s">
        <v>241</v>
      </c>
      <c r="DE10" s="664"/>
      <c r="DF10" s="664"/>
      <c r="DG10" s="664"/>
      <c r="DH10" s="664"/>
      <c r="DI10" s="664"/>
      <c r="DJ10" s="664"/>
      <c r="DK10" s="664"/>
      <c r="DL10" s="664"/>
      <c r="DM10" s="664"/>
      <c r="DN10" s="664"/>
      <c r="DO10" s="664"/>
      <c r="DP10" s="665"/>
      <c r="DQ10" s="669">
        <v>249811</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138</v>
      </c>
      <c r="S11" s="664"/>
      <c r="T11" s="664"/>
      <c r="U11" s="664"/>
      <c r="V11" s="664"/>
      <c r="W11" s="664"/>
      <c r="X11" s="664"/>
      <c r="Y11" s="665"/>
      <c r="Z11" s="723" t="s">
        <v>241</v>
      </c>
      <c r="AA11" s="723"/>
      <c r="AB11" s="723"/>
      <c r="AC11" s="723"/>
      <c r="AD11" s="724" t="s">
        <v>130</v>
      </c>
      <c r="AE11" s="724"/>
      <c r="AF11" s="724"/>
      <c r="AG11" s="724"/>
      <c r="AH11" s="724"/>
      <c r="AI11" s="724"/>
      <c r="AJ11" s="724"/>
      <c r="AK11" s="724"/>
      <c r="AL11" s="666" t="s">
        <v>138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2477199</v>
      </c>
      <c r="BH11" s="664"/>
      <c r="BI11" s="664"/>
      <c r="BJ11" s="664"/>
      <c r="BK11" s="664"/>
      <c r="BL11" s="664"/>
      <c r="BM11" s="664"/>
      <c r="BN11" s="665"/>
      <c r="BO11" s="723">
        <v>6.9</v>
      </c>
      <c r="BP11" s="723"/>
      <c r="BQ11" s="723"/>
      <c r="BR11" s="723"/>
      <c r="BS11" s="669">
        <v>489920</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2381784</v>
      </c>
      <c r="CS11" s="664"/>
      <c r="CT11" s="664"/>
      <c r="CU11" s="664"/>
      <c r="CV11" s="664"/>
      <c r="CW11" s="664"/>
      <c r="CX11" s="664"/>
      <c r="CY11" s="665"/>
      <c r="CZ11" s="723">
        <v>2.4</v>
      </c>
      <c r="DA11" s="723"/>
      <c r="DB11" s="723"/>
      <c r="DC11" s="723"/>
      <c r="DD11" s="669">
        <v>416086</v>
      </c>
      <c r="DE11" s="664"/>
      <c r="DF11" s="664"/>
      <c r="DG11" s="664"/>
      <c r="DH11" s="664"/>
      <c r="DI11" s="664"/>
      <c r="DJ11" s="664"/>
      <c r="DK11" s="664"/>
      <c r="DL11" s="664"/>
      <c r="DM11" s="664"/>
      <c r="DN11" s="664"/>
      <c r="DO11" s="664"/>
      <c r="DP11" s="665"/>
      <c r="DQ11" s="669">
        <v>1646082</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5106558</v>
      </c>
      <c r="S12" s="664"/>
      <c r="T12" s="664"/>
      <c r="U12" s="664"/>
      <c r="V12" s="664"/>
      <c r="W12" s="664"/>
      <c r="X12" s="664"/>
      <c r="Y12" s="665"/>
      <c r="Z12" s="723">
        <v>5.0999999999999996</v>
      </c>
      <c r="AA12" s="723"/>
      <c r="AB12" s="723"/>
      <c r="AC12" s="723"/>
      <c r="AD12" s="724">
        <v>5106558</v>
      </c>
      <c r="AE12" s="724"/>
      <c r="AF12" s="724"/>
      <c r="AG12" s="724"/>
      <c r="AH12" s="724"/>
      <c r="AI12" s="724"/>
      <c r="AJ12" s="724"/>
      <c r="AK12" s="724"/>
      <c r="AL12" s="666">
        <v>10.5</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14562185</v>
      </c>
      <c r="BH12" s="664"/>
      <c r="BI12" s="664"/>
      <c r="BJ12" s="664"/>
      <c r="BK12" s="664"/>
      <c r="BL12" s="664"/>
      <c r="BM12" s="664"/>
      <c r="BN12" s="665"/>
      <c r="BO12" s="723">
        <v>40.4</v>
      </c>
      <c r="BP12" s="723"/>
      <c r="BQ12" s="723"/>
      <c r="BR12" s="723"/>
      <c r="BS12" s="669" t="s">
        <v>130</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6490223</v>
      </c>
      <c r="CS12" s="664"/>
      <c r="CT12" s="664"/>
      <c r="CU12" s="664"/>
      <c r="CV12" s="664"/>
      <c r="CW12" s="664"/>
      <c r="CX12" s="664"/>
      <c r="CY12" s="665"/>
      <c r="CZ12" s="723">
        <v>6.7</v>
      </c>
      <c r="DA12" s="723"/>
      <c r="DB12" s="723"/>
      <c r="DC12" s="723"/>
      <c r="DD12" s="669">
        <v>118203</v>
      </c>
      <c r="DE12" s="664"/>
      <c r="DF12" s="664"/>
      <c r="DG12" s="664"/>
      <c r="DH12" s="664"/>
      <c r="DI12" s="664"/>
      <c r="DJ12" s="664"/>
      <c r="DK12" s="664"/>
      <c r="DL12" s="664"/>
      <c r="DM12" s="664"/>
      <c r="DN12" s="664"/>
      <c r="DO12" s="664"/>
      <c r="DP12" s="665"/>
      <c r="DQ12" s="669">
        <v>1325216</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v>2629</v>
      </c>
      <c r="S13" s="664"/>
      <c r="T13" s="664"/>
      <c r="U13" s="664"/>
      <c r="V13" s="664"/>
      <c r="W13" s="664"/>
      <c r="X13" s="664"/>
      <c r="Y13" s="665"/>
      <c r="Z13" s="723">
        <v>0</v>
      </c>
      <c r="AA13" s="723"/>
      <c r="AB13" s="723"/>
      <c r="AC13" s="723"/>
      <c r="AD13" s="724">
        <v>2629</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14476625</v>
      </c>
      <c r="BH13" s="664"/>
      <c r="BI13" s="664"/>
      <c r="BJ13" s="664"/>
      <c r="BK13" s="664"/>
      <c r="BL13" s="664"/>
      <c r="BM13" s="664"/>
      <c r="BN13" s="665"/>
      <c r="BO13" s="723">
        <v>40.200000000000003</v>
      </c>
      <c r="BP13" s="723"/>
      <c r="BQ13" s="723"/>
      <c r="BR13" s="723"/>
      <c r="BS13" s="669" t="s">
        <v>138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11561289</v>
      </c>
      <c r="CS13" s="664"/>
      <c r="CT13" s="664"/>
      <c r="CU13" s="664"/>
      <c r="CV13" s="664"/>
      <c r="CW13" s="664"/>
      <c r="CX13" s="664"/>
      <c r="CY13" s="665"/>
      <c r="CZ13" s="723">
        <v>11.9</v>
      </c>
      <c r="DA13" s="723"/>
      <c r="DB13" s="723"/>
      <c r="DC13" s="723"/>
      <c r="DD13" s="669">
        <v>4967317</v>
      </c>
      <c r="DE13" s="664"/>
      <c r="DF13" s="664"/>
      <c r="DG13" s="664"/>
      <c r="DH13" s="664"/>
      <c r="DI13" s="664"/>
      <c r="DJ13" s="664"/>
      <c r="DK13" s="664"/>
      <c r="DL13" s="664"/>
      <c r="DM13" s="664"/>
      <c r="DN13" s="664"/>
      <c r="DO13" s="664"/>
      <c r="DP13" s="665"/>
      <c r="DQ13" s="669">
        <v>7479547</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598755</v>
      </c>
      <c r="BH14" s="664"/>
      <c r="BI14" s="664"/>
      <c r="BJ14" s="664"/>
      <c r="BK14" s="664"/>
      <c r="BL14" s="664"/>
      <c r="BM14" s="664"/>
      <c r="BN14" s="665"/>
      <c r="BO14" s="723">
        <v>1.7</v>
      </c>
      <c r="BP14" s="723"/>
      <c r="BQ14" s="723"/>
      <c r="BR14" s="723"/>
      <c r="BS14" s="669" t="s">
        <v>130</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2795713</v>
      </c>
      <c r="CS14" s="664"/>
      <c r="CT14" s="664"/>
      <c r="CU14" s="664"/>
      <c r="CV14" s="664"/>
      <c r="CW14" s="664"/>
      <c r="CX14" s="664"/>
      <c r="CY14" s="665"/>
      <c r="CZ14" s="723">
        <v>2.9</v>
      </c>
      <c r="DA14" s="723"/>
      <c r="DB14" s="723"/>
      <c r="DC14" s="723"/>
      <c r="DD14" s="669">
        <v>197377</v>
      </c>
      <c r="DE14" s="664"/>
      <c r="DF14" s="664"/>
      <c r="DG14" s="664"/>
      <c r="DH14" s="664"/>
      <c r="DI14" s="664"/>
      <c r="DJ14" s="664"/>
      <c r="DK14" s="664"/>
      <c r="DL14" s="664"/>
      <c r="DM14" s="664"/>
      <c r="DN14" s="664"/>
      <c r="DO14" s="664"/>
      <c r="DP14" s="665"/>
      <c r="DQ14" s="669">
        <v>2216878</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174019</v>
      </c>
      <c r="S15" s="664"/>
      <c r="T15" s="664"/>
      <c r="U15" s="664"/>
      <c r="V15" s="664"/>
      <c r="W15" s="664"/>
      <c r="X15" s="664"/>
      <c r="Y15" s="665"/>
      <c r="Z15" s="723">
        <v>0.2</v>
      </c>
      <c r="AA15" s="723"/>
      <c r="AB15" s="723"/>
      <c r="AC15" s="723"/>
      <c r="AD15" s="724">
        <v>174019</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1396078</v>
      </c>
      <c r="BH15" s="664"/>
      <c r="BI15" s="664"/>
      <c r="BJ15" s="664"/>
      <c r="BK15" s="664"/>
      <c r="BL15" s="664"/>
      <c r="BM15" s="664"/>
      <c r="BN15" s="665"/>
      <c r="BO15" s="723">
        <v>3.9</v>
      </c>
      <c r="BP15" s="723"/>
      <c r="BQ15" s="723"/>
      <c r="BR15" s="723"/>
      <c r="BS15" s="669" t="s">
        <v>130</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11671136</v>
      </c>
      <c r="CS15" s="664"/>
      <c r="CT15" s="664"/>
      <c r="CU15" s="664"/>
      <c r="CV15" s="664"/>
      <c r="CW15" s="664"/>
      <c r="CX15" s="664"/>
      <c r="CY15" s="665"/>
      <c r="CZ15" s="723">
        <v>12</v>
      </c>
      <c r="DA15" s="723"/>
      <c r="DB15" s="723"/>
      <c r="DC15" s="723"/>
      <c r="DD15" s="669">
        <v>3179103</v>
      </c>
      <c r="DE15" s="664"/>
      <c r="DF15" s="664"/>
      <c r="DG15" s="664"/>
      <c r="DH15" s="664"/>
      <c r="DI15" s="664"/>
      <c r="DJ15" s="664"/>
      <c r="DK15" s="664"/>
      <c r="DL15" s="664"/>
      <c r="DM15" s="664"/>
      <c r="DN15" s="664"/>
      <c r="DO15" s="664"/>
      <c r="DP15" s="665"/>
      <c r="DQ15" s="669">
        <v>7272234</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138</v>
      </c>
      <c r="AE16" s="724"/>
      <c r="AF16" s="724"/>
      <c r="AG16" s="724"/>
      <c r="AH16" s="724"/>
      <c r="AI16" s="724"/>
      <c r="AJ16" s="724"/>
      <c r="AK16" s="724"/>
      <c r="AL16" s="666" t="s">
        <v>130</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787</v>
      </c>
      <c r="CS16" s="664"/>
      <c r="CT16" s="664"/>
      <c r="CU16" s="664"/>
      <c r="CV16" s="664"/>
      <c r="CW16" s="664"/>
      <c r="CX16" s="664"/>
      <c r="CY16" s="665"/>
      <c r="CZ16" s="723">
        <v>0</v>
      </c>
      <c r="DA16" s="723"/>
      <c r="DB16" s="723"/>
      <c r="DC16" s="723"/>
      <c r="DD16" s="669" t="s">
        <v>130</v>
      </c>
      <c r="DE16" s="664"/>
      <c r="DF16" s="664"/>
      <c r="DG16" s="664"/>
      <c r="DH16" s="664"/>
      <c r="DI16" s="664"/>
      <c r="DJ16" s="664"/>
      <c r="DK16" s="664"/>
      <c r="DL16" s="664"/>
      <c r="DM16" s="664"/>
      <c r="DN16" s="664"/>
      <c r="DO16" s="664"/>
      <c r="DP16" s="665"/>
      <c r="DQ16" s="669">
        <v>787</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190575</v>
      </c>
      <c r="S17" s="664"/>
      <c r="T17" s="664"/>
      <c r="U17" s="664"/>
      <c r="V17" s="664"/>
      <c r="W17" s="664"/>
      <c r="X17" s="664"/>
      <c r="Y17" s="665"/>
      <c r="Z17" s="723">
        <v>0.2</v>
      </c>
      <c r="AA17" s="723"/>
      <c r="AB17" s="723"/>
      <c r="AC17" s="723"/>
      <c r="AD17" s="724">
        <v>190575</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130</v>
      </c>
      <c r="BP17" s="723"/>
      <c r="BQ17" s="723"/>
      <c r="BR17" s="723"/>
      <c r="BS17" s="669" t="s">
        <v>130</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9205751</v>
      </c>
      <c r="CS17" s="664"/>
      <c r="CT17" s="664"/>
      <c r="CU17" s="664"/>
      <c r="CV17" s="664"/>
      <c r="CW17" s="664"/>
      <c r="CX17" s="664"/>
      <c r="CY17" s="665"/>
      <c r="CZ17" s="723">
        <v>9.5</v>
      </c>
      <c r="DA17" s="723"/>
      <c r="DB17" s="723"/>
      <c r="DC17" s="723"/>
      <c r="DD17" s="669" t="s">
        <v>130</v>
      </c>
      <c r="DE17" s="664"/>
      <c r="DF17" s="664"/>
      <c r="DG17" s="664"/>
      <c r="DH17" s="664"/>
      <c r="DI17" s="664"/>
      <c r="DJ17" s="664"/>
      <c r="DK17" s="664"/>
      <c r="DL17" s="664"/>
      <c r="DM17" s="664"/>
      <c r="DN17" s="664"/>
      <c r="DO17" s="664"/>
      <c r="DP17" s="665"/>
      <c r="DQ17" s="669">
        <v>8920102</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9268878</v>
      </c>
      <c r="S18" s="664"/>
      <c r="T18" s="664"/>
      <c r="U18" s="664"/>
      <c r="V18" s="664"/>
      <c r="W18" s="664"/>
      <c r="X18" s="664"/>
      <c r="Y18" s="665"/>
      <c r="Z18" s="723">
        <v>9.3000000000000007</v>
      </c>
      <c r="AA18" s="723"/>
      <c r="AB18" s="723"/>
      <c r="AC18" s="723"/>
      <c r="AD18" s="724">
        <v>8443953</v>
      </c>
      <c r="AE18" s="724"/>
      <c r="AF18" s="724"/>
      <c r="AG18" s="724"/>
      <c r="AH18" s="724"/>
      <c r="AI18" s="724"/>
      <c r="AJ18" s="724"/>
      <c r="AK18" s="724"/>
      <c r="AL18" s="666">
        <v>17.399999999999999</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138</v>
      </c>
      <c r="DA18" s="723"/>
      <c r="DB18" s="723"/>
      <c r="DC18" s="723"/>
      <c r="DD18" s="669" t="s">
        <v>130</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8443953</v>
      </c>
      <c r="S19" s="664"/>
      <c r="T19" s="664"/>
      <c r="U19" s="664"/>
      <c r="V19" s="664"/>
      <c r="W19" s="664"/>
      <c r="X19" s="664"/>
      <c r="Y19" s="665"/>
      <c r="Z19" s="723">
        <v>8.5</v>
      </c>
      <c r="AA19" s="723"/>
      <c r="AB19" s="723"/>
      <c r="AC19" s="723"/>
      <c r="AD19" s="724">
        <v>8443953</v>
      </c>
      <c r="AE19" s="724"/>
      <c r="AF19" s="724"/>
      <c r="AG19" s="724"/>
      <c r="AH19" s="724"/>
      <c r="AI19" s="724"/>
      <c r="AJ19" s="724"/>
      <c r="AK19" s="724"/>
      <c r="AL19" s="666">
        <v>17.399999999999999</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2581472</v>
      </c>
      <c r="BH19" s="664"/>
      <c r="BI19" s="664"/>
      <c r="BJ19" s="664"/>
      <c r="BK19" s="664"/>
      <c r="BL19" s="664"/>
      <c r="BM19" s="664"/>
      <c r="BN19" s="665"/>
      <c r="BO19" s="723">
        <v>7.2</v>
      </c>
      <c r="BP19" s="723"/>
      <c r="BQ19" s="723"/>
      <c r="BR19" s="723"/>
      <c r="BS19" s="669" t="s">
        <v>138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820482</v>
      </c>
      <c r="S20" s="664"/>
      <c r="T20" s="664"/>
      <c r="U20" s="664"/>
      <c r="V20" s="664"/>
      <c r="W20" s="664"/>
      <c r="X20" s="664"/>
      <c r="Y20" s="665"/>
      <c r="Z20" s="723">
        <v>0.8</v>
      </c>
      <c r="AA20" s="723"/>
      <c r="AB20" s="723"/>
      <c r="AC20" s="723"/>
      <c r="AD20" s="724" t="s">
        <v>130</v>
      </c>
      <c r="AE20" s="724"/>
      <c r="AF20" s="724"/>
      <c r="AG20" s="724"/>
      <c r="AH20" s="724"/>
      <c r="AI20" s="724"/>
      <c r="AJ20" s="724"/>
      <c r="AK20" s="724"/>
      <c r="AL20" s="666" t="s">
        <v>130</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2581472</v>
      </c>
      <c r="BH20" s="664"/>
      <c r="BI20" s="664"/>
      <c r="BJ20" s="664"/>
      <c r="BK20" s="664"/>
      <c r="BL20" s="664"/>
      <c r="BM20" s="664"/>
      <c r="BN20" s="665"/>
      <c r="BO20" s="723">
        <v>7.2</v>
      </c>
      <c r="BP20" s="723"/>
      <c r="BQ20" s="723"/>
      <c r="BR20" s="723"/>
      <c r="BS20" s="669" t="s">
        <v>241</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97391917</v>
      </c>
      <c r="CS20" s="664"/>
      <c r="CT20" s="664"/>
      <c r="CU20" s="664"/>
      <c r="CV20" s="664"/>
      <c r="CW20" s="664"/>
      <c r="CX20" s="664"/>
      <c r="CY20" s="665"/>
      <c r="CZ20" s="723">
        <v>100</v>
      </c>
      <c r="DA20" s="723"/>
      <c r="DB20" s="723"/>
      <c r="DC20" s="723"/>
      <c r="DD20" s="669">
        <v>11088736</v>
      </c>
      <c r="DE20" s="664"/>
      <c r="DF20" s="664"/>
      <c r="DG20" s="664"/>
      <c r="DH20" s="664"/>
      <c r="DI20" s="664"/>
      <c r="DJ20" s="664"/>
      <c r="DK20" s="664"/>
      <c r="DL20" s="664"/>
      <c r="DM20" s="664"/>
      <c r="DN20" s="664"/>
      <c r="DO20" s="664"/>
      <c r="DP20" s="665"/>
      <c r="DQ20" s="669">
        <v>61997904</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v>4443</v>
      </c>
      <c r="S21" s="664"/>
      <c r="T21" s="664"/>
      <c r="U21" s="664"/>
      <c r="V21" s="664"/>
      <c r="W21" s="664"/>
      <c r="X21" s="664"/>
      <c r="Y21" s="665"/>
      <c r="Z21" s="723">
        <v>0</v>
      </c>
      <c r="AA21" s="723"/>
      <c r="AB21" s="723"/>
      <c r="AC21" s="723"/>
      <c r="AD21" s="724" t="s">
        <v>130</v>
      </c>
      <c r="AE21" s="724"/>
      <c r="AF21" s="724"/>
      <c r="AG21" s="724"/>
      <c r="AH21" s="724"/>
      <c r="AI21" s="724"/>
      <c r="AJ21" s="724"/>
      <c r="AK21" s="724"/>
      <c r="AL21" s="666" t="s">
        <v>241</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54856</v>
      </c>
      <c r="BH21" s="664"/>
      <c r="BI21" s="664"/>
      <c r="BJ21" s="664"/>
      <c r="BK21" s="664"/>
      <c r="BL21" s="664"/>
      <c r="BM21" s="664"/>
      <c r="BN21" s="665"/>
      <c r="BO21" s="723">
        <v>0.2</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51580336</v>
      </c>
      <c r="S22" s="664"/>
      <c r="T22" s="664"/>
      <c r="U22" s="664"/>
      <c r="V22" s="664"/>
      <c r="W22" s="664"/>
      <c r="X22" s="664"/>
      <c r="Y22" s="665"/>
      <c r="Z22" s="723">
        <v>51.8</v>
      </c>
      <c r="AA22" s="723"/>
      <c r="AB22" s="723"/>
      <c r="AC22" s="723"/>
      <c r="AD22" s="724">
        <v>48228795</v>
      </c>
      <c r="AE22" s="724"/>
      <c r="AF22" s="724"/>
      <c r="AG22" s="724"/>
      <c r="AH22" s="724"/>
      <c r="AI22" s="724"/>
      <c r="AJ22" s="724"/>
      <c r="AK22" s="724"/>
      <c r="AL22" s="666">
        <v>99.1</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138</v>
      </c>
      <c r="BP22" s="723"/>
      <c r="BQ22" s="723"/>
      <c r="BR22" s="723"/>
      <c r="BS22" s="669" t="s">
        <v>241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53355</v>
      </c>
      <c r="S23" s="664"/>
      <c r="T23" s="664"/>
      <c r="U23" s="664"/>
      <c r="V23" s="664"/>
      <c r="W23" s="664"/>
      <c r="X23" s="664"/>
      <c r="Y23" s="665"/>
      <c r="Z23" s="723">
        <v>0.1</v>
      </c>
      <c r="AA23" s="723"/>
      <c r="AB23" s="723"/>
      <c r="AC23" s="723"/>
      <c r="AD23" s="724">
        <v>53355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2526616</v>
      </c>
      <c r="BH23" s="664"/>
      <c r="BI23" s="664"/>
      <c r="BJ23" s="664"/>
      <c r="BK23" s="664"/>
      <c r="BL23" s="664"/>
      <c r="BM23" s="664"/>
      <c r="BN23" s="665"/>
      <c r="BO23" s="723">
        <v>7</v>
      </c>
      <c r="BP23" s="723"/>
      <c r="BQ23" s="723"/>
      <c r="BR23" s="723"/>
      <c r="BS23" s="669" t="s">
        <v>130</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1276972</v>
      </c>
      <c r="S24" s="664"/>
      <c r="T24" s="664"/>
      <c r="U24" s="664"/>
      <c r="V24" s="664"/>
      <c r="W24" s="664"/>
      <c r="X24" s="664"/>
      <c r="Y24" s="665"/>
      <c r="Z24" s="723">
        <v>1.3</v>
      </c>
      <c r="AA24" s="723"/>
      <c r="AB24" s="723"/>
      <c r="AC24" s="723"/>
      <c r="AD24" s="724" t="s">
        <v>138</v>
      </c>
      <c r="AE24" s="724"/>
      <c r="AF24" s="724"/>
      <c r="AG24" s="724"/>
      <c r="AH24" s="724"/>
      <c r="AI24" s="724"/>
      <c r="AJ24" s="724"/>
      <c r="AK24" s="724"/>
      <c r="AL24" s="666" t="s">
        <v>138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43638403</v>
      </c>
      <c r="CS24" s="727"/>
      <c r="CT24" s="727"/>
      <c r="CU24" s="727"/>
      <c r="CV24" s="727"/>
      <c r="CW24" s="727"/>
      <c r="CX24" s="727"/>
      <c r="CY24" s="773"/>
      <c r="CZ24" s="774">
        <v>44.8</v>
      </c>
      <c r="DA24" s="743"/>
      <c r="DB24" s="743"/>
      <c r="DC24" s="777"/>
      <c r="DD24" s="772">
        <v>28335466</v>
      </c>
      <c r="DE24" s="727"/>
      <c r="DF24" s="727"/>
      <c r="DG24" s="727"/>
      <c r="DH24" s="727"/>
      <c r="DI24" s="727"/>
      <c r="DJ24" s="727"/>
      <c r="DK24" s="773"/>
      <c r="DL24" s="772">
        <v>27768663</v>
      </c>
      <c r="DM24" s="727"/>
      <c r="DN24" s="727"/>
      <c r="DO24" s="727"/>
      <c r="DP24" s="727"/>
      <c r="DQ24" s="727"/>
      <c r="DR24" s="727"/>
      <c r="DS24" s="727"/>
      <c r="DT24" s="727"/>
      <c r="DU24" s="727"/>
      <c r="DV24" s="773"/>
      <c r="DW24" s="774">
        <v>52.7</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966248</v>
      </c>
      <c r="S25" s="664"/>
      <c r="T25" s="664"/>
      <c r="U25" s="664"/>
      <c r="V25" s="664"/>
      <c r="W25" s="664"/>
      <c r="X25" s="664"/>
      <c r="Y25" s="665"/>
      <c r="Z25" s="723">
        <v>1</v>
      </c>
      <c r="AA25" s="723"/>
      <c r="AB25" s="723"/>
      <c r="AC25" s="723"/>
      <c r="AD25" s="724">
        <v>78581</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13660993</v>
      </c>
      <c r="CS25" s="662"/>
      <c r="CT25" s="662"/>
      <c r="CU25" s="662"/>
      <c r="CV25" s="662"/>
      <c r="CW25" s="662"/>
      <c r="CX25" s="662"/>
      <c r="CY25" s="663"/>
      <c r="CZ25" s="666">
        <v>14</v>
      </c>
      <c r="DA25" s="695"/>
      <c r="DB25" s="695"/>
      <c r="DC25" s="696"/>
      <c r="DD25" s="669">
        <v>12757643</v>
      </c>
      <c r="DE25" s="662"/>
      <c r="DF25" s="662"/>
      <c r="DG25" s="662"/>
      <c r="DH25" s="662"/>
      <c r="DI25" s="662"/>
      <c r="DJ25" s="662"/>
      <c r="DK25" s="663"/>
      <c r="DL25" s="669">
        <v>12624582</v>
      </c>
      <c r="DM25" s="662"/>
      <c r="DN25" s="662"/>
      <c r="DO25" s="662"/>
      <c r="DP25" s="662"/>
      <c r="DQ25" s="662"/>
      <c r="DR25" s="662"/>
      <c r="DS25" s="662"/>
      <c r="DT25" s="662"/>
      <c r="DU25" s="662"/>
      <c r="DV25" s="663"/>
      <c r="DW25" s="666">
        <v>23.9</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600174</v>
      </c>
      <c r="S26" s="664"/>
      <c r="T26" s="664"/>
      <c r="U26" s="664"/>
      <c r="V26" s="664"/>
      <c r="W26" s="664"/>
      <c r="X26" s="664"/>
      <c r="Y26" s="665"/>
      <c r="Z26" s="723">
        <v>0.6</v>
      </c>
      <c r="AA26" s="723"/>
      <c r="AB26" s="723"/>
      <c r="AC26" s="723"/>
      <c r="AD26" s="724" t="s">
        <v>138</v>
      </c>
      <c r="AE26" s="724"/>
      <c r="AF26" s="724"/>
      <c r="AG26" s="724"/>
      <c r="AH26" s="724"/>
      <c r="AI26" s="724"/>
      <c r="AJ26" s="724"/>
      <c r="AK26" s="724"/>
      <c r="AL26" s="666" t="s">
        <v>138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9671598</v>
      </c>
      <c r="CS26" s="664"/>
      <c r="CT26" s="664"/>
      <c r="CU26" s="664"/>
      <c r="CV26" s="664"/>
      <c r="CW26" s="664"/>
      <c r="CX26" s="664"/>
      <c r="CY26" s="665"/>
      <c r="CZ26" s="666">
        <v>9.9</v>
      </c>
      <c r="DA26" s="695"/>
      <c r="DB26" s="695"/>
      <c r="DC26" s="696"/>
      <c r="DD26" s="669">
        <v>8980224</v>
      </c>
      <c r="DE26" s="664"/>
      <c r="DF26" s="664"/>
      <c r="DG26" s="664"/>
      <c r="DH26" s="664"/>
      <c r="DI26" s="664"/>
      <c r="DJ26" s="664"/>
      <c r="DK26" s="665"/>
      <c r="DL26" s="669" t="s">
        <v>130</v>
      </c>
      <c r="DM26" s="664"/>
      <c r="DN26" s="664"/>
      <c r="DO26" s="664"/>
      <c r="DP26" s="664"/>
      <c r="DQ26" s="664"/>
      <c r="DR26" s="664"/>
      <c r="DS26" s="664"/>
      <c r="DT26" s="664"/>
      <c r="DU26" s="664"/>
      <c r="DV26" s="665"/>
      <c r="DW26" s="666" t="s">
        <v>241</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13057599</v>
      </c>
      <c r="S27" s="664"/>
      <c r="T27" s="664"/>
      <c r="U27" s="664"/>
      <c r="V27" s="664"/>
      <c r="W27" s="664"/>
      <c r="X27" s="664"/>
      <c r="Y27" s="665"/>
      <c r="Z27" s="723">
        <v>13.1</v>
      </c>
      <c r="AA27" s="723"/>
      <c r="AB27" s="723"/>
      <c r="AC27" s="723"/>
      <c r="AD27" s="724" t="s">
        <v>130</v>
      </c>
      <c r="AE27" s="724"/>
      <c r="AF27" s="724"/>
      <c r="AG27" s="724"/>
      <c r="AH27" s="724"/>
      <c r="AI27" s="724"/>
      <c r="AJ27" s="724"/>
      <c r="AK27" s="724"/>
      <c r="AL27" s="666" t="s">
        <v>130</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36005935</v>
      </c>
      <c r="BH27" s="664"/>
      <c r="BI27" s="664"/>
      <c r="BJ27" s="664"/>
      <c r="BK27" s="664"/>
      <c r="BL27" s="664"/>
      <c r="BM27" s="664"/>
      <c r="BN27" s="665"/>
      <c r="BO27" s="723">
        <v>100</v>
      </c>
      <c r="BP27" s="723"/>
      <c r="BQ27" s="723"/>
      <c r="BR27" s="723"/>
      <c r="BS27" s="669">
        <v>489920</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20771769</v>
      </c>
      <c r="CS27" s="662"/>
      <c r="CT27" s="662"/>
      <c r="CU27" s="662"/>
      <c r="CV27" s="662"/>
      <c r="CW27" s="662"/>
      <c r="CX27" s="662"/>
      <c r="CY27" s="663"/>
      <c r="CZ27" s="666">
        <v>21.3</v>
      </c>
      <c r="DA27" s="695"/>
      <c r="DB27" s="695"/>
      <c r="DC27" s="696"/>
      <c r="DD27" s="669">
        <v>6657831</v>
      </c>
      <c r="DE27" s="662"/>
      <c r="DF27" s="662"/>
      <c r="DG27" s="662"/>
      <c r="DH27" s="662"/>
      <c r="DI27" s="662"/>
      <c r="DJ27" s="662"/>
      <c r="DK27" s="663"/>
      <c r="DL27" s="669">
        <v>6224089</v>
      </c>
      <c r="DM27" s="662"/>
      <c r="DN27" s="662"/>
      <c r="DO27" s="662"/>
      <c r="DP27" s="662"/>
      <c r="DQ27" s="662"/>
      <c r="DR27" s="662"/>
      <c r="DS27" s="662"/>
      <c r="DT27" s="662"/>
      <c r="DU27" s="662"/>
      <c r="DV27" s="663"/>
      <c r="DW27" s="666">
        <v>11.8</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138</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9205641</v>
      </c>
      <c r="CS28" s="664"/>
      <c r="CT28" s="664"/>
      <c r="CU28" s="664"/>
      <c r="CV28" s="664"/>
      <c r="CW28" s="664"/>
      <c r="CX28" s="664"/>
      <c r="CY28" s="665"/>
      <c r="CZ28" s="666">
        <v>9.5</v>
      </c>
      <c r="DA28" s="695"/>
      <c r="DB28" s="695"/>
      <c r="DC28" s="696"/>
      <c r="DD28" s="669">
        <v>8919992</v>
      </c>
      <c r="DE28" s="664"/>
      <c r="DF28" s="664"/>
      <c r="DG28" s="664"/>
      <c r="DH28" s="664"/>
      <c r="DI28" s="664"/>
      <c r="DJ28" s="664"/>
      <c r="DK28" s="665"/>
      <c r="DL28" s="669">
        <v>8919992</v>
      </c>
      <c r="DM28" s="664"/>
      <c r="DN28" s="664"/>
      <c r="DO28" s="664"/>
      <c r="DP28" s="664"/>
      <c r="DQ28" s="664"/>
      <c r="DR28" s="664"/>
      <c r="DS28" s="664"/>
      <c r="DT28" s="664"/>
      <c r="DU28" s="664"/>
      <c r="DV28" s="665"/>
      <c r="DW28" s="666">
        <v>16.899999999999999</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6513079</v>
      </c>
      <c r="S29" s="664"/>
      <c r="T29" s="664"/>
      <c r="U29" s="664"/>
      <c r="V29" s="664"/>
      <c r="W29" s="664"/>
      <c r="X29" s="664"/>
      <c r="Y29" s="665"/>
      <c r="Z29" s="723">
        <v>6.5</v>
      </c>
      <c r="AA29" s="723"/>
      <c r="AB29" s="723"/>
      <c r="AC29" s="723"/>
      <c r="AD29" s="724" t="s">
        <v>130</v>
      </c>
      <c r="AE29" s="724"/>
      <c r="AF29" s="724"/>
      <c r="AG29" s="724"/>
      <c r="AH29" s="724"/>
      <c r="AI29" s="724"/>
      <c r="AJ29" s="724"/>
      <c r="AK29" s="724"/>
      <c r="AL29" s="666" t="s">
        <v>130</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9205400</v>
      </c>
      <c r="CS29" s="662"/>
      <c r="CT29" s="662"/>
      <c r="CU29" s="662"/>
      <c r="CV29" s="662"/>
      <c r="CW29" s="662"/>
      <c r="CX29" s="662"/>
      <c r="CY29" s="663"/>
      <c r="CZ29" s="666">
        <v>9.5</v>
      </c>
      <c r="DA29" s="695"/>
      <c r="DB29" s="695"/>
      <c r="DC29" s="696"/>
      <c r="DD29" s="669">
        <v>8919751</v>
      </c>
      <c r="DE29" s="662"/>
      <c r="DF29" s="662"/>
      <c r="DG29" s="662"/>
      <c r="DH29" s="662"/>
      <c r="DI29" s="662"/>
      <c r="DJ29" s="662"/>
      <c r="DK29" s="663"/>
      <c r="DL29" s="669">
        <v>8919751</v>
      </c>
      <c r="DM29" s="662"/>
      <c r="DN29" s="662"/>
      <c r="DO29" s="662"/>
      <c r="DP29" s="662"/>
      <c r="DQ29" s="662"/>
      <c r="DR29" s="662"/>
      <c r="DS29" s="662"/>
      <c r="DT29" s="662"/>
      <c r="DU29" s="662"/>
      <c r="DV29" s="663"/>
      <c r="DW29" s="666">
        <v>16.899999999999999</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2427354</v>
      </c>
      <c r="S30" s="664"/>
      <c r="T30" s="664"/>
      <c r="U30" s="664"/>
      <c r="V30" s="664"/>
      <c r="W30" s="664"/>
      <c r="X30" s="664"/>
      <c r="Y30" s="665"/>
      <c r="Z30" s="723">
        <v>2.4</v>
      </c>
      <c r="AA30" s="723"/>
      <c r="AB30" s="723"/>
      <c r="AC30" s="723"/>
      <c r="AD30" s="724">
        <v>69037</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v>
      </c>
      <c r="BH30" s="742"/>
      <c r="BI30" s="742"/>
      <c r="BJ30" s="742"/>
      <c r="BK30" s="742"/>
      <c r="BL30" s="742"/>
      <c r="BM30" s="743">
        <v>96.5</v>
      </c>
      <c r="BN30" s="742"/>
      <c r="BO30" s="742"/>
      <c r="BP30" s="742"/>
      <c r="BQ30" s="744"/>
      <c r="BR30" s="741">
        <v>99</v>
      </c>
      <c r="BS30" s="742"/>
      <c r="BT30" s="742"/>
      <c r="BU30" s="742"/>
      <c r="BV30" s="742"/>
      <c r="BW30" s="742"/>
      <c r="BX30" s="743">
        <v>95.9</v>
      </c>
      <c r="BY30" s="742"/>
      <c r="BZ30" s="742"/>
      <c r="CA30" s="742"/>
      <c r="CB30" s="744"/>
      <c r="CD30" s="747"/>
      <c r="CE30" s="748"/>
      <c r="CF30" s="705" t="s">
        <v>308</v>
      </c>
      <c r="CG30" s="702"/>
      <c r="CH30" s="702"/>
      <c r="CI30" s="702"/>
      <c r="CJ30" s="702"/>
      <c r="CK30" s="702"/>
      <c r="CL30" s="702"/>
      <c r="CM30" s="702"/>
      <c r="CN30" s="702"/>
      <c r="CO30" s="702"/>
      <c r="CP30" s="702"/>
      <c r="CQ30" s="703"/>
      <c r="CR30" s="661">
        <v>8446748</v>
      </c>
      <c r="CS30" s="664"/>
      <c r="CT30" s="664"/>
      <c r="CU30" s="664"/>
      <c r="CV30" s="664"/>
      <c r="CW30" s="664"/>
      <c r="CX30" s="664"/>
      <c r="CY30" s="665"/>
      <c r="CZ30" s="666">
        <v>8.6999999999999993</v>
      </c>
      <c r="DA30" s="695"/>
      <c r="DB30" s="695"/>
      <c r="DC30" s="696"/>
      <c r="DD30" s="669">
        <v>8192376</v>
      </c>
      <c r="DE30" s="664"/>
      <c r="DF30" s="664"/>
      <c r="DG30" s="664"/>
      <c r="DH30" s="664"/>
      <c r="DI30" s="664"/>
      <c r="DJ30" s="664"/>
      <c r="DK30" s="665"/>
      <c r="DL30" s="669">
        <v>8192376</v>
      </c>
      <c r="DM30" s="664"/>
      <c r="DN30" s="664"/>
      <c r="DO30" s="664"/>
      <c r="DP30" s="664"/>
      <c r="DQ30" s="664"/>
      <c r="DR30" s="664"/>
      <c r="DS30" s="664"/>
      <c r="DT30" s="664"/>
      <c r="DU30" s="664"/>
      <c r="DV30" s="665"/>
      <c r="DW30" s="666">
        <v>15.5</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1975390</v>
      </c>
      <c r="S31" s="664"/>
      <c r="T31" s="664"/>
      <c r="U31" s="664"/>
      <c r="V31" s="664"/>
      <c r="W31" s="664"/>
      <c r="X31" s="664"/>
      <c r="Y31" s="665"/>
      <c r="Z31" s="723">
        <v>2</v>
      </c>
      <c r="AA31" s="723"/>
      <c r="AB31" s="723"/>
      <c r="AC31" s="723"/>
      <c r="AD31" s="724" t="s">
        <v>241</v>
      </c>
      <c r="AE31" s="724"/>
      <c r="AF31" s="724"/>
      <c r="AG31" s="724"/>
      <c r="AH31" s="724"/>
      <c r="AI31" s="724"/>
      <c r="AJ31" s="724"/>
      <c r="AK31" s="724"/>
      <c r="AL31" s="666" t="s">
        <v>130</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99.2</v>
      </c>
      <c r="BH31" s="662"/>
      <c r="BI31" s="662"/>
      <c r="BJ31" s="662"/>
      <c r="BK31" s="662"/>
      <c r="BL31" s="662"/>
      <c r="BM31" s="667">
        <v>97.2</v>
      </c>
      <c r="BN31" s="740"/>
      <c r="BO31" s="740"/>
      <c r="BP31" s="740"/>
      <c r="BQ31" s="701"/>
      <c r="BR31" s="739">
        <v>99.2</v>
      </c>
      <c r="BS31" s="662"/>
      <c r="BT31" s="662"/>
      <c r="BU31" s="662"/>
      <c r="BV31" s="662"/>
      <c r="BW31" s="662"/>
      <c r="BX31" s="667">
        <v>96.9</v>
      </c>
      <c r="BY31" s="740"/>
      <c r="BZ31" s="740"/>
      <c r="CA31" s="740"/>
      <c r="CB31" s="701"/>
      <c r="CD31" s="747"/>
      <c r="CE31" s="748"/>
      <c r="CF31" s="705" t="s">
        <v>312</v>
      </c>
      <c r="CG31" s="702"/>
      <c r="CH31" s="702"/>
      <c r="CI31" s="702"/>
      <c r="CJ31" s="702"/>
      <c r="CK31" s="702"/>
      <c r="CL31" s="702"/>
      <c r="CM31" s="702"/>
      <c r="CN31" s="702"/>
      <c r="CO31" s="702"/>
      <c r="CP31" s="702"/>
      <c r="CQ31" s="703"/>
      <c r="CR31" s="661">
        <v>758652</v>
      </c>
      <c r="CS31" s="662"/>
      <c r="CT31" s="662"/>
      <c r="CU31" s="662"/>
      <c r="CV31" s="662"/>
      <c r="CW31" s="662"/>
      <c r="CX31" s="662"/>
      <c r="CY31" s="663"/>
      <c r="CZ31" s="666">
        <v>0.8</v>
      </c>
      <c r="DA31" s="695"/>
      <c r="DB31" s="695"/>
      <c r="DC31" s="696"/>
      <c r="DD31" s="669">
        <v>727375</v>
      </c>
      <c r="DE31" s="662"/>
      <c r="DF31" s="662"/>
      <c r="DG31" s="662"/>
      <c r="DH31" s="662"/>
      <c r="DI31" s="662"/>
      <c r="DJ31" s="662"/>
      <c r="DK31" s="663"/>
      <c r="DL31" s="669">
        <v>727375</v>
      </c>
      <c r="DM31" s="662"/>
      <c r="DN31" s="662"/>
      <c r="DO31" s="662"/>
      <c r="DP31" s="662"/>
      <c r="DQ31" s="662"/>
      <c r="DR31" s="662"/>
      <c r="DS31" s="662"/>
      <c r="DT31" s="662"/>
      <c r="DU31" s="662"/>
      <c r="DV31" s="663"/>
      <c r="DW31" s="666">
        <v>1.4</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1955730</v>
      </c>
      <c r="S32" s="664"/>
      <c r="T32" s="664"/>
      <c r="U32" s="664"/>
      <c r="V32" s="664"/>
      <c r="W32" s="664"/>
      <c r="X32" s="664"/>
      <c r="Y32" s="665"/>
      <c r="Z32" s="723">
        <v>2</v>
      </c>
      <c r="AA32" s="723"/>
      <c r="AB32" s="723"/>
      <c r="AC32" s="723"/>
      <c r="AD32" s="724" t="s">
        <v>130</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98.8</v>
      </c>
      <c r="BH32" s="677"/>
      <c r="BI32" s="677"/>
      <c r="BJ32" s="677"/>
      <c r="BK32" s="677"/>
      <c r="BL32" s="677"/>
      <c r="BM32" s="721">
        <v>95.6</v>
      </c>
      <c r="BN32" s="677"/>
      <c r="BO32" s="677"/>
      <c r="BP32" s="677"/>
      <c r="BQ32" s="714"/>
      <c r="BR32" s="738">
        <v>98.7</v>
      </c>
      <c r="BS32" s="677"/>
      <c r="BT32" s="677"/>
      <c r="BU32" s="677"/>
      <c r="BV32" s="677"/>
      <c r="BW32" s="677"/>
      <c r="BX32" s="721">
        <v>94.7</v>
      </c>
      <c r="BY32" s="677"/>
      <c r="BZ32" s="677"/>
      <c r="CA32" s="677"/>
      <c r="CB32" s="714"/>
      <c r="CD32" s="749"/>
      <c r="CE32" s="750"/>
      <c r="CF32" s="705" t="s">
        <v>315</v>
      </c>
      <c r="CG32" s="702"/>
      <c r="CH32" s="702"/>
      <c r="CI32" s="702"/>
      <c r="CJ32" s="702"/>
      <c r="CK32" s="702"/>
      <c r="CL32" s="702"/>
      <c r="CM32" s="702"/>
      <c r="CN32" s="702"/>
      <c r="CO32" s="702"/>
      <c r="CP32" s="702"/>
      <c r="CQ32" s="703"/>
      <c r="CR32" s="661">
        <v>241</v>
      </c>
      <c r="CS32" s="664"/>
      <c r="CT32" s="664"/>
      <c r="CU32" s="664"/>
      <c r="CV32" s="664"/>
      <c r="CW32" s="664"/>
      <c r="CX32" s="664"/>
      <c r="CY32" s="665"/>
      <c r="CZ32" s="666">
        <v>0</v>
      </c>
      <c r="DA32" s="695"/>
      <c r="DB32" s="695"/>
      <c r="DC32" s="696"/>
      <c r="DD32" s="669">
        <v>241</v>
      </c>
      <c r="DE32" s="664"/>
      <c r="DF32" s="664"/>
      <c r="DG32" s="664"/>
      <c r="DH32" s="664"/>
      <c r="DI32" s="664"/>
      <c r="DJ32" s="664"/>
      <c r="DK32" s="665"/>
      <c r="DL32" s="669">
        <v>241</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2236556</v>
      </c>
      <c r="S33" s="664"/>
      <c r="T33" s="664"/>
      <c r="U33" s="664"/>
      <c r="V33" s="664"/>
      <c r="W33" s="664"/>
      <c r="X33" s="664"/>
      <c r="Y33" s="665"/>
      <c r="Z33" s="723">
        <v>2.2000000000000002</v>
      </c>
      <c r="AA33" s="723"/>
      <c r="AB33" s="723"/>
      <c r="AC33" s="723"/>
      <c r="AD33" s="724" t="s">
        <v>138</v>
      </c>
      <c r="AE33" s="724"/>
      <c r="AF33" s="724"/>
      <c r="AG33" s="724"/>
      <c r="AH33" s="724"/>
      <c r="AI33" s="724"/>
      <c r="AJ33" s="724"/>
      <c r="AK33" s="724"/>
      <c r="AL33" s="666" t="s">
        <v>138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42663991</v>
      </c>
      <c r="CS33" s="662"/>
      <c r="CT33" s="662"/>
      <c r="CU33" s="662"/>
      <c r="CV33" s="662"/>
      <c r="CW33" s="662"/>
      <c r="CX33" s="662"/>
      <c r="CY33" s="663"/>
      <c r="CZ33" s="666">
        <v>43.8</v>
      </c>
      <c r="DA33" s="695"/>
      <c r="DB33" s="695"/>
      <c r="DC33" s="696"/>
      <c r="DD33" s="669">
        <v>31019070</v>
      </c>
      <c r="DE33" s="662"/>
      <c r="DF33" s="662"/>
      <c r="DG33" s="662"/>
      <c r="DH33" s="662"/>
      <c r="DI33" s="662"/>
      <c r="DJ33" s="662"/>
      <c r="DK33" s="663"/>
      <c r="DL33" s="669">
        <v>20506855</v>
      </c>
      <c r="DM33" s="662"/>
      <c r="DN33" s="662"/>
      <c r="DO33" s="662"/>
      <c r="DP33" s="662"/>
      <c r="DQ33" s="662"/>
      <c r="DR33" s="662"/>
      <c r="DS33" s="662"/>
      <c r="DT33" s="662"/>
      <c r="DU33" s="662"/>
      <c r="DV33" s="663"/>
      <c r="DW33" s="666">
        <v>38.9</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6966455</v>
      </c>
      <c r="S34" s="664"/>
      <c r="T34" s="664"/>
      <c r="U34" s="664"/>
      <c r="V34" s="664"/>
      <c r="W34" s="664"/>
      <c r="X34" s="664"/>
      <c r="Y34" s="665"/>
      <c r="Z34" s="723">
        <v>7</v>
      </c>
      <c r="AA34" s="723"/>
      <c r="AB34" s="723"/>
      <c r="AC34" s="723"/>
      <c r="AD34" s="724">
        <v>238282</v>
      </c>
      <c r="AE34" s="724"/>
      <c r="AF34" s="724"/>
      <c r="AG34" s="724"/>
      <c r="AH34" s="724"/>
      <c r="AI34" s="724"/>
      <c r="AJ34" s="724"/>
      <c r="AK34" s="724"/>
      <c r="AL34" s="666">
        <v>0.5</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13839251</v>
      </c>
      <c r="CS34" s="664"/>
      <c r="CT34" s="664"/>
      <c r="CU34" s="664"/>
      <c r="CV34" s="664"/>
      <c r="CW34" s="664"/>
      <c r="CX34" s="664"/>
      <c r="CY34" s="665"/>
      <c r="CZ34" s="666">
        <v>14.2</v>
      </c>
      <c r="DA34" s="695"/>
      <c r="DB34" s="695"/>
      <c r="DC34" s="696"/>
      <c r="DD34" s="669">
        <v>9971843</v>
      </c>
      <c r="DE34" s="664"/>
      <c r="DF34" s="664"/>
      <c r="DG34" s="664"/>
      <c r="DH34" s="664"/>
      <c r="DI34" s="664"/>
      <c r="DJ34" s="664"/>
      <c r="DK34" s="665"/>
      <c r="DL34" s="669">
        <v>7671487</v>
      </c>
      <c r="DM34" s="664"/>
      <c r="DN34" s="664"/>
      <c r="DO34" s="664"/>
      <c r="DP34" s="664"/>
      <c r="DQ34" s="664"/>
      <c r="DR34" s="664"/>
      <c r="DS34" s="664"/>
      <c r="DT34" s="664"/>
      <c r="DU34" s="664"/>
      <c r="DV34" s="665"/>
      <c r="DW34" s="666">
        <v>14.5</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9899900</v>
      </c>
      <c r="S35" s="664"/>
      <c r="T35" s="664"/>
      <c r="U35" s="664"/>
      <c r="V35" s="664"/>
      <c r="W35" s="664"/>
      <c r="X35" s="664"/>
      <c r="Y35" s="665"/>
      <c r="Z35" s="723">
        <v>9.9</v>
      </c>
      <c r="AA35" s="723"/>
      <c r="AB35" s="723"/>
      <c r="AC35" s="723"/>
      <c r="AD35" s="724" t="s">
        <v>130</v>
      </c>
      <c r="AE35" s="724"/>
      <c r="AF35" s="724"/>
      <c r="AG35" s="724"/>
      <c r="AH35" s="724"/>
      <c r="AI35" s="724"/>
      <c r="AJ35" s="724"/>
      <c r="AK35" s="724"/>
      <c r="AL35" s="666" t="s">
        <v>130</v>
      </c>
      <c r="AM35" s="667"/>
      <c r="AN35" s="667"/>
      <c r="AO35" s="725"/>
      <c r="AP35" s="234"/>
      <c r="AQ35" s="729" t="s">
        <v>323</v>
      </c>
      <c r="AR35" s="730"/>
      <c r="AS35" s="730"/>
      <c r="AT35" s="730"/>
      <c r="AU35" s="730"/>
      <c r="AV35" s="730"/>
      <c r="AW35" s="730"/>
      <c r="AX35" s="730"/>
      <c r="AY35" s="731"/>
      <c r="AZ35" s="726">
        <v>12634173</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312122</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1097784</v>
      </c>
      <c r="CS35" s="662"/>
      <c r="CT35" s="662"/>
      <c r="CU35" s="662"/>
      <c r="CV35" s="662"/>
      <c r="CW35" s="662"/>
      <c r="CX35" s="662"/>
      <c r="CY35" s="663"/>
      <c r="CZ35" s="666">
        <v>1.1000000000000001</v>
      </c>
      <c r="DA35" s="695"/>
      <c r="DB35" s="695"/>
      <c r="DC35" s="696"/>
      <c r="DD35" s="669">
        <v>1046115</v>
      </c>
      <c r="DE35" s="662"/>
      <c r="DF35" s="662"/>
      <c r="DG35" s="662"/>
      <c r="DH35" s="662"/>
      <c r="DI35" s="662"/>
      <c r="DJ35" s="662"/>
      <c r="DK35" s="663"/>
      <c r="DL35" s="669">
        <v>955043</v>
      </c>
      <c r="DM35" s="662"/>
      <c r="DN35" s="662"/>
      <c r="DO35" s="662"/>
      <c r="DP35" s="662"/>
      <c r="DQ35" s="662"/>
      <c r="DR35" s="662"/>
      <c r="DS35" s="662"/>
      <c r="DT35" s="662"/>
      <c r="DU35" s="662"/>
      <c r="DV35" s="663"/>
      <c r="DW35" s="666">
        <v>1.8</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130</v>
      </c>
      <c r="AM36" s="667"/>
      <c r="AN36" s="667"/>
      <c r="AO36" s="725"/>
      <c r="AQ36" s="698" t="s">
        <v>327</v>
      </c>
      <c r="AR36" s="699"/>
      <c r="AS36" s="699"/>
      <c r="AT36" s="699"/>
      <c r="AU36" s="699"/>
      <c r="AV36" s="699"/>
      <c r="AW36" s="699"/>
      <c r="AX36" s="699"/>
      <c r="AY36" s="700"/>
      <c r="AZ36" s="661">
        <v>3707796</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312122</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10215676</v>
      </c>
      <c r="CS36" s="664"/>
      <c r="CT36" s="664"/>
      <c r="CU36" s="664"/>
      <c r="CV36" s="664"/>
      <c r="CW36" s="664"/>
      <c r="CX36" s="664"/>
      <c r="CY36" s="665"/>
      <c r="CZ36" s="666">
        <v>10.5</v>
      </c>
      <c r="DA36" s="695"/>
      <c r="DB36" s="695"/>
      <c r="DC36" s="696"/>
      <c r="DD36" s="669">
        <v>9142821</v>
      </c>
      <c r="DE36" s="664"/>
      <c r="DF36" s="664"/>
      <c r="DG36" s="664"/>
      <c r="DH36" s="664"/>
      <c r="DI36" s="664"/>
      <c r="DJ36" s="664"/>
      <c r="DK36" s="665"/>
      <c r="DL36" s="669">
        <v>5187583</v>
      </c>
      <c r="DM36" s="664"/>
      <c r="DN36" s="664"/>
      <c r="DO36" s="664"/>
      <c r="DP36" s="664"/>
      <c r="DQ36" s="664"/>
      <c r="DR36" s="664"/>
      <c r="DS36" s="664"/>
      <c r="DT36" s="664"/>
      <c r="DU36" s="664"/>
      <c r="DV36" s="665"/>
      <c r="DW36" s="666">
        <v>9.8000000000000007</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4065400</v>
      </c>
      <c r="S37" s="664"/>
      <c r="T37" s="664"/>
      <c r="U37" s="664"/>
      <c r="V37" s="664"/>
      <c r="W37" s="664"/>
      <c r="X37" s="664"/>
      <c r="Y37" s="665"/>
      <c r="Z37" s="723">
        <v>4.0999999999999996</v>
      </c>
      <c r="AA37" s="723"/>
      <c r="AB37" s="723"/>
      <c r="AC37" s="723"/>
      <c r="AD37" s="724" t="s">
        <v>130</v>
      </c>
      <c r="AE37" s="724"/>
      <c r="AF37" s="724"/>
      <c r="AG37" s="724"/>
      <c r="AH37" s="724"/>
      <c r="AI37" s="724"/>
      <c r="AJ37" s="724"/>
      <c r="AK37" s="724"/>
      <c r="AL37" s="666" t="s">
        <v>138</v>
      </c>
      <c r="AM37" s="667"/>
      <c r="AN37" s="667"/>
      <c r="AO37" s="725"/>
      <c r="AQ37" s="698" t="s">
        <v>331</v>
      </c>
      <c r="AR37" s="699"/>
      <c r="AS37" s="699"/>
      <c r="AT37" s="699"/>
      <c r="AU37" s="699"/>
      <c r="AV37" s="699"/>
      <c r="AW37" s="699"/>
      <c r="AX37" s="699"/>
      <c r="AY37" s="700"/>
      <c r="AZ37" s="661">
        <v>1000478</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28980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1289173</v>
      </c>
      <c r="CS37" s="662"/>
      <c r="CT37" s="662"/>
      <c r="CU37" s="662"/>
      <c r="CV37" s="662"/>
      <c r="CW37" s="662"/>
      <c r="CX37" s="662"/>
      <c r="CY37" s="663"/>
      <c r="CZ37" s="666">
        <v>1.3</v>
      </c>
      <c r="DA37" s="695"/>
      <c r="DB37" s="695"/>
      <c r="DC37" s="696"/>
      <c r="DD37" s="669">
        <v>1280124</v>
      </c>
      <c r="DE37" s="662"/>
      <c r="DF37" s="662"/>
      <c r="DG37" s="662"/>
      <c r="DH37" s="662"/>
      <c r="DI37" s="662"/>
      <c r="DJ37" s="662"/>
      <c r="DK37" s="663"/>
      <c r="DL37" s="669">
        <v>1171159</v>
      </c>
      <c r="DM37" s="662"/>
      <c r="DN37" s="662"/>
      <c r="DO37" s="662"/>
      <c r="DP37" s="662"/>
      <c r="DQ37" s="662"/>
      <c r="DR37" s="662"/>
      <c r="DS37" s="662"/>
      <c r="DT37" s="662"/>
      <c r="DU37" s="662"/>
      <c r="DV37" s="663"/>
      <c r="DW37" s="666">
        <v>2.2000000000000002</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99509148</v>
      </c>
      <c r="S38" s="713"/>
      <c r="T38" s="713"/>
      <c r="U38" s="713"/>
      <c r="V38" s="713"/>
      <c r="W38" s="713"/>
      <c r="X38" s="713"/>
      <c r="Y38" s="718"/>
      <c r="Z38" s="719">
        <v>100</v>
      </c>
      <c r="AA38" s="719"/>
      <c r="AB38" s="719"/>
      <c r="AC38" s="719"/>
      <c r="AD38" s="720">
        <v>48668050</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58742</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45451</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8071915</v>
      </c>
      <c r="CS38" s="664"/>
      <c r="CT38" s="664"/>
      <c r="CU38" s="664"/>
      <c r="CV38" s="664"/>
      <c r="CW38" s="664"/>
      <c r="CX38" s="664"/>
      <c r="CY38" s="665"/>
      <c r="CZ38" s="666">
        <v>8.3000000000000007</v>
      </c>
      <c r="DA38" s="695"/>
      <c r="DB38" s="695"/>
      <c r="DC38" s="696"/>
      <c r="DD38" s="669">
        <v>6767527</v>
      </c>
      <c r="DE38" s="664"/>
      <c r="DF38" s="664"/>
      <c r="DG38" s="664"/>
      <c r="DH38" s="664"/>
      <c r="DI38" s="664"/>
      <c r="DJ38" s="664"/>
      <c r="DK38" s="665"/>
      <c r="DL38" s="669">
        <v>6692742</v>
      </c>
      <c r="DM38" s="664"/>
      <c r="DN38" s="664"/>
      <c r="DO38" s="664"/>
      <c r="DP38" s="664"/>
      <c r="DQ38" s="664"/>
      <c r="DR38" s="664"/>
      <c r="DS38" s="664"/>
      <c r="DT38" s="664"/>
      <c r="DU38" s="664"/>
      <c r="DV38" s="665"/>
      <c r="DW38" s="666">
        <v>12.7</v>
      </c>
      <c r="DX38" s="695"/>
      <c r="DY38" s="695"/>
      <c r="DZ38" s="695"/>
      <c r="EA38" s="695"/>
      <c r="EB38" s="695"/>
      <c r="EC38" s="697"/>
    </row>
    <row r="39" spans="2:133" ht="11.25" customHeight="1">
      <c r="AQ39" s="698" t="s">
        <v>338</v>
      </c>
      <c r="AR39" s="699"/>
      <c r="AS39" s="699"/>
      <c r="AT39" s="699"/>
      <c r="AU39" s="699"/>
      <c r="AV39" s="699"/>
      <c r="AW39" s="699"/>
      <c r="AX39" s="699"/>
      <c r="AY39" s="700"/>
      <c r="AZ39" s="661">
        <v>28606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109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4106289</v>
      </c>
      <c r="CS39" s="662"/>
      <c r="CT39" s="662"/>
      <c r="CU39" s="662"/>
      <c r="CV39" s="662"/>
      <c r="CW39" s="662"/>
      <c r="CX39" s="662"/>
      <c r="CY39" s="663"/>
      <c r="CZ39" s="666">
        <v>4.2</v>
      </c>
      <c r="DA39" s="695"/>
      <c r="DB39" s="695"/>
      <c r="DC39" s="696"/>
      <c r="DD39" s="669">
        <v>4071808</v>
      </c>
      <c r="DE39" s="662"/>
      <c r="DF39" s="662"/>
      <c r="DG39" s="662"/>
      <c r="DH39" s="662"/>
      <c r="DI39" s="662"/>
      <c r="DJ39" s="662"/>
      <c r="DK39" s="663"/>
      <c r="DL39" s="669" t="s">
        <v>241</v>
      </c>
      <c r="DM39" s="662"/>
      <c r="DN39" s="662"/>
      <c r="DO39" s="662"/>
      <c r="DP39" s="662"/>
      <c r="DQ39" s="662"/>
      <c r="DR39" s="662"/>
      <c r="DS39" s="662"/>
      <c r="DT39" s="662"/>
      <c r="DU39" s="662"/>
      <c r="DV39" s="663"/>
      <c r="DW39" s="666" t="s">
        <v>241</v>
      </c>
      <c r="DX39" s="695"/>
      <c r="DY39" s="695"/>
      <c r="DZ39" s="695"/>
      <c r="EA39" s="695"/>
      <c r="EB39" s="695"/>
      <c r="EC39" s="697"/>
    </row>
    <row r="40" spans="2:133" ht="11.25" customHeight="1">
      <c r="AQ40" s="698" t="s">
        <v>342</v>
      </c>
      <c r="AR40" s="699"/>
      <c r="AS40" s="699"/>
      <c r="AT40" s="699"/>
      <c r="AU40" s="699"/>
      <c r="AV40" s="699"/>
      <c r="AW40" s="699"/>
      <c r="AX40" s="699"/>
      <c r="AY40" s="700"/>
      <c r="AZ40" s="661">
        <v>1557583</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241</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5333076</v>
      </c>
      <c r="CS40" s="664"/>
      <c r="CT40" s="664"/>
      <c r="CU40" s="664"/>
      <c r="CV40" s="664"/>
      <c r="CW40" s="664"/>
      <c r="CX40" s="664"/>
      <c r="CY40" s="665"/>
      <c r="CZ40" s="666">
        <v>5.5</v>
      </c>
      <c r="DA40" s="695"/>
      <c r="DB40" s="695"/>
      <c r="DC40" s="696"/>
      <c r="DD40" s="669">
        <v>18956</v>
      </c>
      <c r="DE40" s="664"/>
      <c r="DF40" s="664"/>
      <c r="DG40" s="664"/>
      <c r="DH40" s="664"/>
      <c r="DI40" s="664"/>
      <c r="DJ40" s="664"/>
      <c r="DK40" s="665"/>
      <c r="DL40" s="669" t="s">
        <v>241</v>
      </c>
      <c r="DM40" s="664"/>
      <c r="DN40" s="664"/>
      <c r="DO40" s="664"/>
      <c r="DP40" s="664"/>
      <c r="DQ40" s="664"/>
      <c r="DR40" s="664"/>
      <c r="DS40" s="664"/>
      <c r="DT40" s="664"/>
      <c r="DU40" s="664"/>
      <c r="DV40" s="665"/>
      <c r="DW40" s="666" t="s">
        <v>241</v>
      </c>
      <c r="DX40" s="695"/>
      <c r="DY40" s="695"/>
      <c r="DZ40" s="695"/>
      <c r="EA40" s="695"/>
      <c r="EB40" s="695"/>
      <c r="EC40" s="697"/>
    </row>
    <row r="41" spans="2:133" ht="11.25" customHeight="1">
      <c r="AQ41" s="710" t="s">
        <v>345</v>
      </c>
      <c r="AR41" s="711"/>
      <c r="AS41" s="711"/>
      <c r="AT41" s="711"/>
      <c r="AU41" s="711"/>
      <c r="AV41" s="711"/>
      <c r="AW41" s="711"/>
      <c r="AX41" s="711"/>
      <c r="AY41" s="712"/>
      <c r="AZ41" s="676">
        <v>6280968</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345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241</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11089523</v>
      </c>
      <c r="CS42" s="664"/>
      <c r="CT42" s="664"/>
      <c r="CU42" s="664"/>
      <c r="CV42" s="664"/>
      <c r="CW42" s="664"/>
      <c r="CX42" s="664"/>
      <c r="CY42" s="665"/>
      <c r="CZ42" s="666">
        <v>11.4</v>
      </c>
      <c r="DA42" s="667"/>
      <c r="DB42" s="667"/>
      <c r="DC42" s="668"/>
      <c r="DD42" s="669">
        <v>2643368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189233</v>
      </c>
      <c r="CS43" s="662"/>
      <c r="CT43" s="662"/>
      <c r="CU43" s="662"/>
      <c r="CV43" s="662"/>
      <c r="CW43" s="662"/>
      <c r="CX43" s="662"/>
      <c r="CY43" s="663"/>
      <c r="CZ43" s="666">
        <v>0.2</v>
      </c>
      <c r="DA43" s="695"/>
      <c r="DB43" s="695"/>
      <c r="DC43" s="696"/>
      <c r="DD43" s="669">
        <v>189233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303</v>
      </c>
      <c r="CE44" s="690"/>
      <c r="CF44" s="658" t="s">
        <v>353</v>
      </c>
      <c r="CG44" s="659"/>
      <c r="CH44" s="659"/>
      <c r="CI44" s="659"/>
      <c r="CJ44" s="659"/>
      <c r="CK44" s="659"/>
      <c r="CL44" s="659"/>
      <c r="CM44" s="659"/>
      <c r="CN44" s="659"/>
      <c r="CO44" s="659"/>
      <c r="CP44" s="659"/>
      <c r="CQ44" s="660"/>
      <c r="CR44" s="661">
        <v>11088736</v>
      </c>
      <c r="CS44" s="664"/>
      <c r="CT44" s="664"/>
      <c r="CU44" s="664"/>
      <c r="CV44" s="664"/>
      <c r="CW44" s="664"/>
      <c r="CX44" s="664"/>
      <c r="CY44" s="665"/>
      <c r="CZ44" s="666">
        <v>11.4</v>
      </c>
      <c r="DA44" s="667"/>
      <c r="DB44" s="667"/>
      <c r="DC44" s="668"/>
      <c r="DD44" s="669">
        <v>2642581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4622798</v>
      </c>
      <c r="CS45" s="662"/>
      <c r="CT45" s="662"/>
      <c r="CU45" s="662"/>
      <c r="CV45" s="662"/>
      <c r="CW45" s="662"/>
      <c r="CX45" s="662"/>
      <c r="CY45" s="663"/>
      <c r="CZ45" s="666">
        <v>4.7</v>
      </c>
      <c r="DA45" s="695"/>
      <c r="DB45" s="695"/>
      <c r="DC45" s="696"/>
      <c r="DD45" s="669">
        <v>182908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6308359</v>
      </c>
      <c r="CS46" s="664"/>
      <c r="CT46" s="664"/>
      <c r="CU46" s="664"/>
      <c r="CV46" s="664"/>
      <c r="CW46" s="664"/>
      <c r="CX46" s="664"/>
      <c r="CY46" s="665"/>
      <c r="CZ46" s="666">
        <v>6.5</v>
      </c>
      <c r="DA46" s="667"/>
      <c r="DB46" s="667"/>
      <c r="DC46" s="668"/>
      <c r="DD46" s="669">
        <v>2444894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787</v>
      </c>
      <c r="CS47" s="662"/>
      <c r="CT47" s="662"/>
      <c r="CU47" s="662"/>
      <c r="CV47" s="662"/>
      <c r="CW47" s="662"/>
      <c r="CX47" s="662"/>
      <c r="CY47" s="663"/>
      <c r="CZ47" s="666">
        <v>0</v>
      </c>
      <c r="DA47" s="695"/>
      <c r="DB47" s="695"/>
      <c r="DC47" s="696"/>
      <c r="DD47" s="669">
        <v>787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138</v>
      </c>
      <c r="CS48" s="664"/>
      <c r="CT48" s="664"/>
      <c r="CU48" s="664"/>
      <c r="CV48" s="664"/>
      <c r="CW48" s="664"/>
      <c r="CX48" s="664"/>
      <c r="CY48" s="665"/>
      <c r="CZ48" s="666" t="s">
        <v>241</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97391917</v>
      </c>
      <c r="CS49" s="677"/>
      <c r="CT49" s="677"/>
      <c r="CU49" s="677"/>
      <c r="CV49" s="677"/>
      <c r="CW49" s="677"/>
      <c r="CX49" s="677"/>
      <c r="CY49" s="678"/>
      <c r="CZ49" s="679">
        <v>100</v>
      </c>
      <c r="DA49" s="680"/>
      <c r="DB49" s="680"/>
      <c r="DC49" s="681"/>
      <c r="DD49" s="682">
        <v>61997904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xo7rG6HvZavnd5BkWyouLo6s1LBXObuBT9+DC+vTlbsZ0a/qilnBDwLbSykfXzzRZjvc7qzxJbBLEKngYGOTXw==" saltValue="u2tnIQ0WT6bT/olpKi/k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583</v>
      </c>
      <c r="C7" s="1140"/>
      <c r="D7" s="1140"/>
      <c r="E7" s="1140"/>
      <c r="F7" s="1140"/>
      <c r="G7" s="1140"/>
      <c r="H7" s="1140"/>
      <c r="I7" s="1140"/>
      <c r="J7" s="1140"/>
      <c r="K7" s="1140"/>
      <c r="L7" s="1140"/>
      <c r="M7" s="1140"/>
      <c r="N7" s="1140"/>
      <c r="O7" s="1140"/>
      <c r="P7" s="1141"/>
      <c r="Q7" s="1193">
        <v>99559</v>
      </c>
      <c r="R7" s="1194"/>
      <c r="S7" s="1194"/>
      <c r="T7" s="1194"/>
      <c r="U7" s="1194"/>
      <c r="V7" s="1194">
        <v>97441</v>
      </c>
      <c r="W7" s="1194"/>
      <c r="X7" s="1194"/>
      <c r="Y7" s="1194"/>
      <c r="Z7" s="1194"/>
      <c r="AA7" s="1194">
        <v>2117</v>
      </c>
      <c r="AB7" s="1194"/>
      <c r="AC7" s="1194"/>
      <c r="AD7" s="1194"/>
      <c r="AE7" s="1195"/>
      <c r="AF7" s="1196">
        <v>1508</v>
      </c>
      <c r="AG7" s="1197"/>
      <c r="AH7" s="1197"/>
      <c r="AI7" s="1197"/>
      <c r="AJ7" s="1198"/>
      <c r="AK7" s="1180">
        <v>1956</v>
      </c>
      <c r="AL7" s="1181"/>
      <c r="AM7" s="1181"/>
      <c r="AN7" s="1181"/>
      <c r="AO7" s="1181"/>
      <c r="AP7" s="1181">
        <v>100019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565</v>
      </c>
      <c r="BS7" s="1184" t="s">
        <v>566</v>
      </c>
      <c r="BT7" s="1185"/>
      <c r="BU7" s="1185"/>
      <c r="BV7" s="1185"/>
      <c r="BW7" s="1185"/>
      <c r="BX7" s="1185"/>
      <c r="BY7" s="1185"/>
      <c r="BZ7" s="1185"/>
      <c r="CA7" s="1185"/>
      <c r="CB7" s="1185"/>
      <c r="CC7" s="1185"/>
      <c r="CD7" s="1185"/>
      <c r="CE7" s="1185"/>
      <c r="CF7" s="1185"/>
      <c r="CG7" s="1186"/>
      <c r="CH7" s="1177">
        <v>-8</v>
      </c>
      <c r="CI7" s="1178"/>
      <c r="CJ7" s="1178"/>
      <c r="CK7" s="1178"/>
      <c r="CL7" s="1179"/>
      <c r="CM7" s="1177">
        <v>257</v>
      </c>
      <c r="CN7" s="1178"/>
      <c r="CO7" s="1178"/>
      <c r="CP7" s="1178"/>
      <c r="CQ7" s="1179"/>
      <c r="CR7" s="1177">
        <v>10</v>
      </c>
      <c r="CS7" s="1178"/>
      <c r="CT7" s="1178"/>
      <c r="CU7" s="1178"/>
      <c r="CV7" s="1179"/>
      <c r="CW7" s="1177">
        <v>0</v>
      </c>
      <c r="CX7" s="1178"/>
      <c r="CY7" s="1178"/>
      <c r="CZ7" s="1178"/>
      <c r="DA7" s="1179"/>
      <c r="DB7" s="1177" t="s">
        <v>493</v>
      </c>
      <c r="DC7" s="1178"/>
      <c r="DD7" s="1178"/>
      <c r="DE7" s="1178"/>
      <c r="DF7" s="1179"/>
      <c r="DG7" s="1177" t="s">
        <v>493</v>
      </c>
      <c r="DH7" s="1178"/>
      <c r="DI7" s="1178"/>
      <c r="DJ7" s="1178"/>
      <c r="DK7" s="1179"/>
      <c r="DL7" s="1177">
        <v>751</v>
      </c>
      <c r="DM7" s="1178"/>
      <c r="DN7" s="1178"/>
      <c r="DO7" s="1178"/>
      <c r="DP7" s="1179"/>
      <c r="DQ7" s="1177">
        <v>75</v>
      </c>
      <c r="DR7" s="1178"/>
      <c r="DS7" s="1178"/>
      <c r="DT7" s="1178"/>
      <c r="DU7" s="1179"/>
      <c r="DV7" s="1204"/>
      <c r="DW7" s="1205"/>
      <c r="DX7" s="1205"/>
      <c r="DY7" s="1205"/>
      <c r="DZ7" s="1206"/>
      <c r="EA7" s="254"/>
    </row>
    <row r="8" spans="1:131" s="255" customFormat="1" ht="26.25" customHeight="1">
      <c r="A8" s="261">
        <v>2</v>
      </c>
      <c r="B8" s="1126" t="s">
        <v>584</v>
      </c>
      <c r="C8" s="1127"/>
      <c r="D8" s="1127"/>
      <c r="E8" s="1127"/>
      <c r="F8" s="1127"/>
      <c r="G8" s="1127"/>
      <c r="H8" s="1127"/>
      <c r="I8" s="1127"/>
      <c r="J8" s="1127"/>
      <c r="K8" s="1127"/>
      <c r="L8" s="1127"/>
      <c r="M8" s="1127"/>
      <c r="N8" s="1127"/>
      <c r="O8" s="1127"/>
      <c r="P8" s="1128"/>
      <c r="Q8" s="1132">
        <v>962</v>
      </c>
      <c r="R8" s="1133"/>
      <c r="S8" s="1133"/>
      <c r="T8" s="1133"/>
      <c r="U8" s="1133"/>
      <c r="V8" s="1133">
        <v>962</v>
      </c>
      <c r="W8" s="1133"/>
      <c r="X8" s="1133"/>
      <c r="Y8" s="1133"/>
      <c r="Z8" s="1133"/>
      <c r="AA8" s="1133">
        <v>0</v>
      </c>
      <c r="AB8" s="1133"/>
      <c r="AC8" s="1133"/>
      <c r="AD8" s="1133"/>
      <c r="AE8" s="1134"/>
      <c r="AF8" s="1108">
        <v>0</v>
      </c>
      <c r="AG8" s="1109"/>
      <c r="AH8" s="1109"/>
      <c r="AI8" s="1109"/>
      <c r="AJ8" s="1110"/>
      <c r="AK8" s="1175">
        <v>961</v>
      </c>
      <c r="AL8" s="1176"/>
      <c r="AM8" s="1176"/>
      <c r="AN8" s="1176"/>
      <c r="AO8" s="1176"/>
      <c r="AP8" s="1176">
        <v>1922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567</v>
      </c>
      <c r="BT8" s="1104"/>
      <c r="BU8" s="1104"/>
      <c r="BV8" s="1104"/>
      <c r="BW8" s="1104"/>
      <c r="BX8" s="1104"/>
      <c r="BY8" s="1104"/>
      <c r="BZ8" s="1104"/>
      <c r="CA8" s="1104"/>
      <c r="CB8" s="1104"/>
      <c r="CC8" s="1104"/>
      <c r="CD8" s="1104"/>
      <c r="CE8" s="1104"/>
      <c r="CF8" s="1104"/>
      <c r="CG8" s="1105"/>
      <c r="CH8" s="1078">
        <v>1</v>
      </c>
      <c r="CI8" s="1079"/>
      <c r="CJ8" s="1079"/>
      <c r="CK8" s="1079"/>
      <c r="CL8" s="1080"/>
      <c r="CM8" s="1078">
        <v>301</v>
      </c>
      <c r="CN8" s="1079"/>
      <c r="CO8" s="1079"/>
      <c r="CP8" s="1079"/>
      <c r="CQ8" s="1080"/>
      <c r="CR8" s="1078">
        <v>10</v>
      </c>
      <c r="CS8" s="1079"/>
      <c r="CT8" s="1079"/>
      <c r="CU8" s="1079"/>
      <c r="CV8" s="1080"/>
      <c r="CW8" s="1078" t="s">
        <v>493</v>
      </c>
      <c r="CX8" s="1079"/>
      <c r="CY8" s="1079"/>
      <c r="CZ8" s="1079"/>
      <c r="DA8" s="1080"/>
      <c r="DB8" s="1078">
        <v>3518</v>
      </c>
      <c r="DC8" s="1079"/>
      <c r="DD8" s="1079"/>
      <c r="DE8" s="1079"/>
      <c r="DF8" s="1080"/>
      <c r="DG8" s="1078">
        <v>21</v>
      </c>
      <c r="DH8" s="1079"/>
      <c r="DI8" s="1079"/>
      <c r="DJ8" s="1079"/>
      <c r="DK8" s="1080"/>
      <c r="DL8" s="1078" t="s">
        <v>493</v>
      </c>
      <c r="DM8" s="1079"/>
      <c r="DN8" s="1079"/>
      <c r="DO8" s="1079"/>
      <c r="DP8" s="1080"/>
      <c r="DQ8" s="1078" t="s">
        <v>493</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568</v>
      </c>
      <c r="BT9" s="1104"/>
      <c r="BU9" s="1104"/>
      <c r="BV9" s="1104"/>
      <c r="BW9" s="1104"/>
      <c r="BX9" s="1104"/>
      <c r="BY9" s="1104"/>
      <c r="BZ9" s="1104"/>
      <c r="CA9" s="1104"/>
      <c r="CB9" s="1104"/>
      <c r="CC9" s="1104"/>
      <c r="CD9" s="1104"/>
      <c r="CE9" s="1104"/>
      <c r="CF9" s="1104"/>
      <c r="CG9" s="1105"/>
      <c r="CH9" s="1078">
        <v>1</v>
      </c>
      <c r="CI9" s="1079"/>
      <c r="CJ9" s="1079"/>
      <c r="CK9" s="1079"/>
      <c r="CL9" s="1080"/>
      <c r="CM9" s="1078">
        <v>150</v>
      </c>
      <c r="CN9" s="1079"/>
      <c r="CO9" s="1079"/>
      <c r="CP9" s="1079"/>
      <c r="CQ9" s="1080"/>
      <c r="CR9" s="1078">
        <v>50</v>
      </c>
      <c r="CS9" s="1079"/>
      <c r="CT9" s="1079"/>
      <c r="CU9" s="1079"/>
      <c r="CV9" s="1080"/>
      <c r="CW9" s="1078" t="s">
        <v>493</v>
      </c>
      <c r="CX9" s="1079"/>
      <c r="CY9" s="1079"/>
      <c r="CZ9" s="1079"/>
      <c r="DA9" s="1080"/>
      <c r="DB9" s="1078" t="s">
        <v>493</v>
      </c>
      <c r="DC9" s="1079"/>
      <c r="DD9" s="1079"/>
      <c r="DE9" s="1079"/>
      <c r="DF9" s="1080"/>
      <c r="DG9" s="1078" t="s">
        <v>493</v>
      </c>
      <c r="DH9" s="1079"/>
      <c r="DI9" s="1079"/>
      <c r="DJ9" s="1079"/>
      <c r="DK9" s="1080"/>
      <c r="DL9" s="1078" t="s">
        <v>493</v>
      </c>
      <c r="DM9" s="1079"/>
      <c r="DN9" s="1079"/>
      <c r="DO9" s="1079"/>
      <c r="DP9" s="1080"/>
      <c r="DQ9" s="1078" t="s">
        <v>493</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569</v>
      </c>
      <c r="BT10" s="1104"/>
      <c r="BU10" s="1104"/>
      <c r="BV10" s="1104"/>
      <c r="BW10" s="1104"/>
      <c r="BX10" s="1104"/>
      <c r="BY10" s="1104"/>
      <c r="BZ10" s="1104"/>
      <c r="CA10" s="1104"/>
      <c r="CB10" s="1104"/>
      <c r="CC10" s="1104"/>
      <c r="CD10" s="1104"/>
      <c r="CE10" s="1104"/>
      <c r="CF10" s="1104"/>
      <c r="CG10" s="1105"/>
      <c r="CH10" s="1078">
        <v>-57</v>
      </c>
      <c r="CI10" s="1079"/>
      <c r="CJ10" s="1079"/>
      <c r="CK10" s="1079"/>
      <c r="CL10" s="1080"/>
      <c r="CM10" s="1078">
        <v>1469</v>
      </c>
      <c r="CN10" s="1079"/>
      <c r="CO10" s="1079"/>
      <c r="CP10" s="1079"/>
      <c r="CQ10" s="1080"/>
      <c r="CR10" s="1078">
        <v>25</v>
      </c>
      <c r="CS10" s="1079"/>
      <c r="CT10" s="1079"/>
      <c r="CU10" s="1079"/>
      <c r="CV10" s="1080"/>
      <c r="CW10" s="1078" t="s">
        <v>557</v>
      </c>
      <c r="CX10" s="1079"/>
      <c r="CY10" s="1079"/>
      <c r="CZ10" s="1079"/>
      <c r="DA10" s="1080"/>
      <c r="DB10" s="1078" t="s">
        <v>493</v>
      </c>
      <c r="DC10" s="1079"/>
      <c r="DD10" s="1079"/>
      <c r="DE10" s="1079"/>
      <c r="DF10" s="1080"/>
      <c r="DG10" s="1078" t="s">
        <v>493</v>
      </c>
      <c r="DH10" s="1079"/>
      <c r="DI10" s="1079"/>
      <c r="DJ10" s="1079"/>
      <c r="DK10" s="1080"/>
      <c r="DL10" s="1078" t="s">
        <v>493</v>
      </c>
      <c r="DM10" s="1079"/>
      <c r="DN10" s="1079"/>
      <c r="DO10" s="1079"/>
      <c r="DP10" s="1080"/>
      <c r="DQ10" s="1078" t="s">
        <v>493</v>
      </c>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570</v>
      </c>
      <c r="BT11" s="1104"/>
      <c r="BU11" s="1104"/>
      <c r="BV11" s="1104"/>
      <c r="BW11" s="1104"/>
      <c r="BX11" s="1104"/>
      <c r="BY11" s="1104"/>
      <c r="BZ11" s="1104"/>
      <c r="CA11" s="1104"/>
      <c r="CB11" s="1104"/>
      <c r="CC11" s="1104"/>
      <c r="CD11" s="1104"/>
      <c r="CE11" s="1104"/>
      <c r="CF11" s="1104"/>
      <c r="CG11" s="1105"/>
      <c r="CH11" s="1078">
        <v>6</v>
      </c>
      <c r="CI11" s="1079"/>
      <c r="CJ11" s="1079"/>
      <c r="CK11" s="1079"/>
      <c r="CL11" s="1080"/>
      <c r="CM11" s="1078">
        <v>582</v>
      </c>
      <c r="CN11" s="1079"/>
      <c r="CO11" s="1079"/>
      <c r="CP11" s="1079"/>
      <c r="CQ11" s="1080"/>
      <c r="CR11" s="1078">
        <v>421</v>
      </c>
      <c r="CS11" s="1079"/>
      <c r="CT11" s="1079"/>
      <c r="CU11" s="1079"/>
      <c r="CV11" s="1080"/>
      <c r="CW11" s="1078">
        <v>40</v>
      </c>
      <c r="CX11" s="1079"/>
      <c r="CY11" s="1079"/>
      <c r="CZ11" s="1079"/>
      <c r="DA11" s="1080"/>
      <c r="DB11" s="1078" t="s">
        <v>493</v>
      </c>
      <c r="DC11" s="1079"/>
      <c r="DD11" s="1079"/>
      <c r="DE11" s="1079"/>
      <c r="DF11" s="1080"/>
      <c r="DG11" s="1078" t="s">
        <v>493</v>
      </c>
      <c r="DH11" s="1079"/>
      <c r="DI11" s="1079"/>
      <c r="DJ11" s="1079"/>
      <c r="DK11" s="1080"/>
      <c r="DL11" s="1078" t="s">
        <v>493</v>
      </c>
      <c r="DM11" s="1079"/>
      <c r="DN11" s="1079"/>
      <c r="DO11" s="1079"/>
      <c r="DP11" s="1080"/>
      <c r="DQ11" s="1078" t="s">
        <v>493</v>
      </c>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571</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21</v>
      </c>
      <c r="CN12" s="1079"/>
      <c r="CO12" s="1079"/>
      <c r="CP12" s="1079"/>
      <c r="CQ12" s="1080"/>
      <c r="CR12" s="1078">
        <v>0</v>
      </c>
      <c r="CS12" s="1079"/>
      <c r="CT12" s="1079"/>
      <c r="CU12" s="1079"/>
      <c r="CV12" s="1080"/>
      <c r="CW12" s="1078">
        <v>9</v>
      </c>
      <c r="CX12" s="1079"/>
      <c r="CY12" s="1079"/>
      <c r="CZ12" s="1079"/>
      <c r="DA12" s="1080"/>
      <c r="DB12" s="1078" t="s">
        <v>493</v>
      </c>
      <c r="DC12" s="1079"/>
      <c r="DD12" s="1079"/>
      <c r="DE12" s="1079"/>
      <c r="DF12" s="1080"/>
      <c r="DG12" s="1078" t="s">
        <v>493</v>
      </c>
      <c r="DH12" s="1079"/>
      <c r="DI12" s="1079"/>
      <c r="DJ12" s="1079"/>
      <c r="DK12" s="1080"/>
      <c r="DL12" s="1078" t="s">
        <v>493</v>
      </c>
      <c r="DM12" s="1079"/>
      <c r="DN12" s="1079"/>
      <c r="DO12" s="1079"/>
      <c r="DP12" s="1080"/>
      <c r="DQ12" s="1078" t="s">
        <v>493</v>
      </c>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572</v>
      </c>
      <c r="BT13" s="1104"/>
      <c r="BU13" s="1104"/>
      <c r="BV13" s="1104"/>
      <c r="BW13" s="1104"/>
      <c r="BX13" s="1104"/>
      <c r="BY13" s="1104"/>
      <c r="BZ13" s="1104"/>
      <c r="CA13" s="1104"/>
      <c r="CB13" s="1104"/>
      <c r="CC13" s="1104"/>
      <c r="CD13" s="1104"/>
      <c r="CE13" s="1104"/>
      <c r="CF13" s="1104"/>
      <c r="CG13" s="1105"/>
      <c r="CH13" s="1078">
        <v>11</v>
      </c>
      <c r="CI13" s="1079"/>
      <c r="CJ13" s="1079"/>
      <c r="CK13" s="1079"/>
      <c r="CL13" s="1080"/>
      <c r="CM13" s="1078">
        <v>155</v>
      </c>
      <c r="CN13" s="1079"/>
      <c r="CO13" s="1079"/>
      <c r="CP13" s="1079"/>
      <c r="CQ13" s="1080"/>
      <c r="CR13" s="1078">
        <v>40</v>
      </c>
      <c r="CS13" s="1079"/>
      <c r="CT13" s="1079"/>
      <c r="CU13" s="1079"/>
      <c r="CV13" s="1080"/>
      <c r="CW13" s="1078" t="s">
        <v>493</v>
      </c>
      <c r="CX13" s="1079"/>
      <c r="CY13" s="1079"/>
      <c r="CZ13" s="1079"/>
      <c r="DA13" s="1080"/>
      <c r="DB13" s="1078" t="s">
        <v>493</v>
      </c>
      <c r="DC13" s="1079"/>
      <c r="DD13" s="1079"/>
      <c r="DE13" s="1079"/>
      <c r="DF13" s="1080"/>
      <c r="DG13" s="1078" t="s">
        <v>493</v>
      </c>
      <c r="DH13" s="1079"/>
      <c r="DI13" s="1079"/>
      <c r="DJ13" s="1079"/>
      <c r="DK13" s="1080"/>
      <c r="DL13" s="1078" t="s">
        <v>493</v>
      </c>
      <c r="DM13" s="1079"/>
      <c r="DN13" s="1079"/>
      <c r="DO13" s="1079"/>
      <c r="DP13" s="1080"/>
      <c r="DQ13" s="1078" t="s">
        <v>493</v>
      </c>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573</v>
      </c>
      <c r="BT14" s="1104"/>
      <c r="BU14" s="1104"/>
      <c r="BV14" s="1104"/>
      <c r="BW14" s="1104"/>
      <c r="BX14" s="1104"/>
      <c r="BY14" s="1104"/>
      <c r="BZ14" s="1104"/>
      <c r="CA14" s="1104"/>
      <c r="CB14" s="1104"/>
      <c r="CC14" s="1104"/>
      <c r="CD14" s="1104"/>
      <c r="CE14" s="1104"/>
      <c r="CF14" s="1104"/>
      <c r="CG14" s="1105"/>
      <c r="CH14" s="1078">
        <v>23</v>
      </c>
      <c r="CI14" s="1079"/>
      <c r="CJ14" s="1079"/>
      <c r="CK14" s="1079"/>
      <c r="CL14" s="1080"/>
      <c r="CM14" s="1078">
        <v>88</v>
      </c>
      <c r="CN14" s="1079"/>
      <c r="CO14" s="1079"/>
      <c r="CP14" s="1079"/>
      <c r="CQ14" s="1080"/>
      <c r="CR14" s="1078">
        <v>50</v>
      </c>
      <c r="CS14" s="1079"/>
      <c r="CT14" s="1079"/>
      <c r="CU14" s="1079"/>
      <c r="CV14" s="1080"/>
      <c r="CW14" s="1078" t="s">
        <v>493</v>
      </c>
      <c r="CX14" s="1079"/>
      <c r="CY14" s="1079"/>
      <c r="CZ14" s="1079"/>
      <c r="DA14" s="1080"/>
      <c r="DB14" s="1078" t="s">
        <v>493</v>
      </c>
      <c r="DC14" s="1079"/>
      <c r="DD14" s="1079"/>
      <c r="DE14" s="1079"/>
      <c r="DF14" s="1080"/>
      <c r="DG14" s="1078" t="s">
        <v>493</v>
      </c>
      <c r="DH14" s="1079"/>
      <c r="DI14" s="1079"/>
      <c r="DJ14" s="1079"/>
      <c r="DK14" s="1080"/>
      <c r="DL14" s="1078" t="s">
        <v>493</v>
      </c>
      <c r="DM14" s="1079"/>
      <c r="DN14" s="1079"/>
      <c r="DO14" s="1079"/>
      <c r="DP14" s="1080"/>
      <c r="DQ14" s="1078" t="s">
        <v>493</v>
      </c>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574</v>
      </c>
      <c r="BT15" s="1104"/>
      <c r="BU15" s="1104"/>
      <c r="BV15" s="1104"/>
      <c r="BW15" s="1104"/>
      <c r="BX15" s="1104"/>
      <c r="BY15" s="1104"/>
      <c r="BZ15" s="1104"/>
      <c r="CA15" s="1104"/>
      <c r="CB15" s="1104"/>
      <c r="CC15" s="1104"/>
      <c r="CD15" s="1104"/>
      <c r="CE15" s="1104"/>
      <c r="CF15" s="1104"/>
      <c r="CG15" s="1105"/>
      <c r="CH15" s="1078">
        <v>0</v>
      </c>
      <c r="CI15" s="1079"/>
      <c r="CJ15" s="1079"/>
      <c r="CK15" s="1079"/>
      <c r="CL15" s="1080"/>
      <c r="CM15" s="1078">
        <v>12</v>
      </c>
      <c r="CN15" s="1079"/>
      <c r="CO15" s="1079"/>
      <c r="CP15" s="1079"/>
      <c r="CQ15" s="1080"/>
      <c r="CR15" s="1078">
        <v>3</v>
      </c>
      <c r="CS15" s="1079"/>
      <c r="CT15" s="1079"/>
      <c r="CU15" s="1079"/>
      <c r="CV15" s="1080"/>
      <c r="CW15" s="1078" t="s">
        <v>493</v>
      </c>
      <c r="CX15" s="1079"/>
      <c r="CY15" s="1079"/>
      <c r="CZ15" s="1079"/>
      <c r="DA15" s="1080"/>
      <c r="DB15" s="1078" t="s">
        <v>493</v>
      </c>
      <c r="DC15" s="1079"/>
      <c r="DD15" s="1079"/>
      <c r="DE15" s="1079"/>
      <c r="DF15" s="1080"/>
      <c r="DG15" s="1078" t="s">
        <v>493</v>
      </c>
      <c r="DH15" s="1079"/>
      <c r="DI15" s="1079"/>
      <c r="DJ15" s="1079"/>
      <c r="DK15" s="1080"/>
      <c r="DL15" s="1078" t="s">
        <v>493</v>
      </c>
      <c r="DM15" s="1079"/>
      <c r="DN15" s="1079"/>
      <c r="DO15" s="1079"/>
      <c r="DP15" s="1080"/>
      <c r="DQ15" s="1078" t="s">
        <v>493</v>
      </c>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7">
        <v>99509</v>
      </c>
      <c r="R23" s="1158"/>
      <c r="S23" s="1158"/>
      <c r="T23" s="1158"/>
      <c r="U23" s="1158"/>
      <c r="V23" s="1158">
        <v>97392</v>
      </c>
      <c r="W23" s="1158"/>
      <c r="X23" s="1158"/>
      <c r="Y23" s="1158"/>
      <c r="Z23" s="1158"/>
      <c r="AA23" s="1158">
        <v>2117</v>
      </c>
      <c r="AB23" s="1158"/>
      <c r="AC23" s="1158"/>
      <c r="AD23" s="1158"/>
      <c r="AE23" s="1159"/>
      <c r="AF23" s="1160">
        <v>1508</v>
      </c>
      <c r="AG23" s="1158"/>
      <c r="AH23" s="1158"/>
      <c r="AI23" s="1158"/>
      <c r="AJ23" s="1161"/>
      <c r="AK23" s="1162"/>
      <c r="AL23" s="1163"/>
      <c r="AM23" s="1163"/>
      <c r="AN23" s="1163"/>
      <c r="AO23" s="1163"/>
      <c r="AP23" s="1158">
        <v>101941</v>
      </c>
      <c r="AQ23" s="1158"/>
      <c r="AR23" s="1158"/>
      <c r="AS23" s="1158"/>
      <c r="AT23" s="1158"/>
      <c r="AU23" s="1164"/>
      <c r="AV23" s="1164"/>
      <c r="AW23" s="1164"/>
      <c r="AX23" s="1164"/>
      <c r="AY23" s="1165"/>
      <c r="AZ23" s="1154" t="s">
        <v>138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386</v>
      </c>
      <c r="R26" s="1091"/>
      <c r="S26" s="1091"/>
      <c r="T26" s="1091"/>
      <c r="U26" s="1092"/>
      <c r="V26" s="1090" t="s">
        <v>387</v>
      </c>
      <c r="W26" s="1091"/>
      <c r="X26" s="1091"/>
      <c r="Y26" s="1091"/>
      <c r="Z26" s="1092"/>
      <c r="AA26" s="1090" t="s">
        <v>388</v>
      </c>
      <c r="AB26" s="1091"/>
      <c r="AC26" s="1091"/>
      <c r="AD26" s="1091"/>
      <c r="AE26" s="1091"/>
      <c r="AF26" s="1148" t="s">
        <v>389</v>
      </c>
      <c r="AG26" s="1097"/>
      <c r="AH26" s="1097"/>
      <c r="AI26" s="1097"/>
      <c r="AJ26" s="1149"/>
      <c r="AK26" s="1091" t="s">
        <v>390</v>
      </c>
      <c r="AL26" s="1091"/>
      <c r="AM26" s="1091"/>
      <c r="AN26" s="1091"/>
      <c r="AO26" s="1092"/>
      <c r="AP26" s="1090" t="s">
        <v>391</v>
      </c>
      <c r="AQ26" s="1091"/>
      <c r="AR26" s="1091"/>
      <c r="AS26" s="1091"/>
      <c r="AT26" s="1092"/>
      <c r="AU26" s="1090" t="s">
        <v>392</v>
      </c>
      <c r="AV26" s="1091"/>
      <c r="AW26" s="1091"/>
      <c r="AX26" s="1091"/>
      <c r="AY26" s="1092"/>
      <c r="AZ26" s="1090" t="s">
        <v>393</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585</v>
      </c>
      <c r="C28" s="1140"/>
      <c r="D28" s="1140"/>
      <c r="E28" s="1140"/>
      <c r="F28" s="1140"/>
      <c r="G28" s="1140"/>
      <c r="H28" s="1140"/>
      <c r="I28" s="1140"/>
      <c r="J28" s="1140"/>
      <c r="K28" s="1140"/>
      <c r="L28" s="1140"/>
      <c r="M28" s="1140"/>
      <c r="N28" s="1140"/>
      <c r="O28" s="1140"/>
      <c r="P28" s="1141"/>
      <c r="Q28" s="1142">
        <v>23419</v>
      </c>
      <c r="R28" s="1143"/>
      <c r="S28" s="1143"/>
      <c r="T28" s="1143"/>
      <c r="U28" s="1143"/>
      <c r="V28" s="1143">
        <v>23107</v>
      </c>
      <c r="W28" s="1143"/>
      <c r="X28" s="1143"/>
      <c r="Y28" s="1143"/>
      <c r="Z28" s="1143"/>
      <c r="AA28" s="1143">
        <v>312</v>
      </c>
      <c r="AB28" s="1143"/>
      <c r="AC28" s="1143"/>
      <c r="AD28" s="1143"/>
      <c r="AE28" s="1144"/>
      <c r="AF28" s="1145">
        <v>312</v>
      </c>
      <c r="AG28" s="1143"/>
      <c r="AH28" s="1143"/>
      <c r="AI28" s="1143"/>
      <c r="AJ28" s="1146"/>
      <c r="AK28" s="1147">
        <v>1558</v>
      </c>
      <c r="AL28" s="1135"/>
      <c r="AM28" s="1135"/>
      <c r="AN28" s="1135"/>
      <c r="AO28" s="1135"/>
      <c r="AP28" s="1135" t="s">
        <v>493</v>
      </c>
      <c r="AQ28" s="1135"/>
      <c r="AR28" s="1135"/>
      <c r="AS28" s="1135"/>
      <c r="AT28" s="1135"/>
      <c r="AU28" s="1135" t="s">
        <v>493</v>
      </c>
      <c r="AV28" s="1135"/>
      <c r="AW28" s="1135"/>
      <c r="AX28" s="1135"/>
      <c r="AY28" s="1135"/>
      <c r="AZ28" s="1136" t="s">
        <v>493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586</v>
      </c>
      <c r="C29" s="1127"/>
      <c r="D29" s="1127"/>
      <c r="E29" s="1127"/>
      <c r="F29" s="1127"/>
      <c r="G29" s="1127"/>
      <c r="H29" s="1127"/>
      <c r="I29" s="1127"/>
      <c r="J29" s="1127"/>
      <c r="K29" s="1127"/>
      <c r="L29" s="1127"/>
      <c r="M29" s="1127"/>
      <c r="N29" s="1127"/>
      <c r="O29" s="1127"/>
      <c r="P29" s="1128"/>
      <c r="Q29" s="1132">
        <v>22276</v>
      </c>
      <c r="R29" s="1133"/>
      <c r="S29" s="1133"/>
      <c r="T29" s="1133"/>
      <c r="U29" s="1133"/>
      <c r="V29" s="1133">
        <v>21919</v>
      </c>
      <c r="W29" s="1133"/>
      <c r="X29" s="1133"/>
      <c r="Y29" s="1133"/>
      <c r="Z29" s="1133"/>
      <c r="AA29" s="1133">
        <v>357</v>
      </c>
      <c r="AB29" s="1133"/>
      <c r="AC29" s="1133"/>
      <c r="AD29" s="1133"/>
      <c r="AE29" s="1134"/>
      <c r="AF29" s="1108">
        <v>357</v>
      </c>
      <c r="AG29" s="1109"/>
      <c r="AH29" s="1109"/>
      <c r="AI29" s="1109"/>
      <c r="AJ29" s="1110"/>
      <c r="AK29" s="1069">
        <v>3167</v>
      </c>
      <c r="AL29" s="1060"/>
      <c r="AM29" s="1060"/>
      <c r="AN29" s="1060"/>
      <c r="AO29" s="1060"/>
      <c r="AP29" s="1060" t="s">
        <v>493</v>
      </c>
      <c r="AQ29" s="1060"/>
      <c r="AR29" s="1060"/>
      <c r="AS29" s="1060"/>
      <c r="AT29" s="1060"/>
      <c r="AU29" s="1060" t="s">
        <v>493</v>
      </c>
      <c r="AV29" s="1060"/>
      <c r="AW29" s="1060"/>
      <c r="AX29" s="1060"/>
      <c r="AY29" s="1060"/>
      <c r="AZ29" s="1131" t="s">
        <v>493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587</v>
      </c>
      <c r="C30" s="1127"/>
      <c r="D30" s="1127"/>
      <c r="E30" s="1127"/>
      <c r="F30" s="1127"/>
      <c r="G30" s="1127"/>
      <c r="H30" s="1127"/>
      <c r="I30" s="1127"/>
      <c r="J30" s="1127"/>
      <c r="K30" s="1127"/>
      <c r="L30" s="1127"/>
      <c r="M30" s="1127"/>
      <c r="N30" s="1127"/>
      <c r="O30" s="1127"/>
      <c r="P30" s="1128"/>
      <c r="Q30" s="1132">
        <v>3230</v>
      </c>
      <c r="R30" s="1133"/>
      <c r="S30" s="1133"/>
      <c r="T30" s="1133"/>
      <c r="U30" s="1133"/>
      <c r="V30" s="1133">
        <v>3210</v>
      </c>
      <c r="W30" s="1133"/>
      <c r="X30" s="1133"/>
      <c r="Y30" s="1133"/>
      <c r="Z30" s="1133"/>
      <c r="AA30" s="1133">
        <v>21</v>
      </c>
      <c r="AB30" s="1133"/>
      <c r="AC30" s="1133"/>
      <c r="AD30" s="1133"/>
      <c r="AE30" s="1134"/>
      <c r="AF30" s="1108">
        <v>21</v>
      </c>
      <c r="AG30" s="1109"/>
      <c r="AH30" s="1109"/>
      <c r="AI30" s="1109"/>
      <c r="AJ30" s="1110"/>
      <c r="AK30" s="1069">
        <v>624</v>
      </c>
      <c r="AL30" s="1060"/>
      <c r="AM30" s="1060"/>
      <c r="AN30" s="1060"/>
      <c r="AO30" s="1060"/>
      <c r="AP30" s="1060" t="s">
        <v>493</v>
      </c>
      <c r="AQ30" s="1060"/>
      <c r="AR30" s="1060"/>
      <c r="AS30" s="1060"/>
      <c r="AT30" s="1060"/>
      <c r="AU30" s="1060" t="s">
        <v>493</v>
      </c>
      <c r="AV30" s="1060"/>
      <c r="AW30" s="1060"/>
      <c r="AX30" s="1060"/>
      <c r="AY30" s="1060"/>
      <c r="AZ30" s="1131" t="s">
        <v>493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588</v>
      </c>
      <c r="C31" s="1127"/>
      <c r="D31" s="1127"/>
      <c r="E31" s="1127"/>
      <c r="F31" s="1127"/>
      <c r="G31" s="1127"/>
      <c r="H31" s="1127"/>
      <c r="I31" s="1127"/>
      <c r="J31" s="1127"/>
      <c r="K31" s="1127"/>
      <c r="L31" s="1127"/>
      <c r="M31" s="1127"/>
      <c r="N31" s="1127"/>
      <c r="O31" s="1127"/>
      <c r="P31" s="1128"/>
      <c r="Q31" s="1132">
        <v>594</v>
      </c>
      <c r="R31" s="1133"/>
      <c r="S31" s="1133"/>
      <c r="T31" s="1133"/>
      <c r="U31" s="1133"/>
      <c r="V31" s="1133">
        <v>594</v>
      </c>
      <c r="W31" s="1133"/>
      <c r="X31" s="1133"/>
      <c r="Y31" s="1133"/>
      <c r="Z31" s="1133"/>
      <c r="AA31" s="1133" t="s">
        <v>557</v>
      </c>
      <c r="AB31" s="1133"/>
      <c r="AC31" s="1133"/>
      <c r="AD31" s="1133"/>
      <c r="AE31" s="1134"/>
      <c r="AF31" s="1108" t="s">
        <v>129</v>
      </c>
      <c r="AG31" s="1109"/>
      <c r="AH31" s="1109"/>
      <c r="AI31" s="1109"/>
      <c r="AJ31" s="1110"/>
      <c r="AK31" s="1069" t="s">
        <v>493</v>
      </c>
      <c r="AL31" s="1060"/>
      <c r="AM31" s="1060"/>
      <c r="AN31" s="1060"/>
      <c r="AO31" s="1060"/>
      <c r="AP31" s="1060">
        <v>44</v>
      </c>
      <c r="AQ31" s="1060"/>
      <c r="AR31" s="1060"/>
      <c r="AS31" s="1060"/>
      <c r="AT31" s="1060"/>
      <c r="AU31" s="1060" t="s">
        <v>493</v>
      </c>
      <c r="AV31" s="1060"/>
      <c r="AW31" s="1060"/>
      <c r="AX31" s="1060"/>
      <c r="AY31" s="1060"/>
      <c r="AZ31" s="1131" t="s">
        <v>493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589</v>
      </c>
      <c r="C32" s="1127"/>
      <c r="D32" s="1127"/>
      <c r="E32" s="1127"/>
      <c r="F32" s="1127"/>
      <c r="G32" s="1127"/>
      <c r="H32" s="1127"/>
      <c r="I32" s="1127"/>
      <c r="J32" s="1127"/>
      <c r="K32" s="1127"/>
      <c r="L32" s="1127"/>
      <c r="M32" s="1127"/>
      <c r="N32" s="1127"/>
      <c r="O32" s="1127"/>
      <c r="P32" s="1128"/>
      <c r="Q32" s="1132">
        <v>6122</v>
      </c>
      <c r="R32" s="1133"/>
      <c r="S32" s="1133"/>
      <c r="T32" s="1133"/>
      <c r="U32" s="1133"/>
      <c r="V32" s="1133">
        <v>5231</v>
      </c>
      <c r="W32" s="1133"/>
      <c r="X32" s="1133"/>
      <c r="Y32" s="1133"/>
      <c r="Z32" s="1133"/>
      <c r="AA32" s="1133">
        <v>891</v>
      </c>
      <c r="AB32" s="1133"/>
      <c r="AC32" s="1133"/>
      <c r="AD32" s="1133"/>
      <c r="AE32" s="1134"/>
      <c r="AF32" s="1108">
        <v>4743</v>
      </c>
      <c r="AG32" s="1109"/>
      <c r="AH32" s="1109"/>
      <c r="AI32" s="1109"/>
      <c r="AJ32" s="1110"/>
      <c r="AK32" s="1069">
        <v>28</v>
      </c>
      <c r="AL32" s="1060"/>
      <c r="AM32" s="1060"/>
      <c r="AN32" s="1060"/>
      <c r="AO32" s="1060"/>
      <c r="AP32" s="1060">
        <v>16964</v>
      </c>
      <c r="AQ32" s="1060"/>
      <c r="AR32" s="1060"/>
      <c r="AS32" s="1060"/>
      <c r="AT32" s="1060"/>
      <c r="AU32" s="1060">
        <v>17</v>
      </c>
      <c r="AV32" s="1060"/>
      <c r="AW32" s="1060"/>
      <c r="AX32" s="1060"/>
      <c r="AY32" s="1060"/>
      <c r="AZ32" s="1131" t="s">
        <v>493</v>
      </c>
      <c r="BA32" s="1131"/>
      <c r="BB32" s="1131"/>
      <c r="BC32" s="1131"/>
      <c r="BD32" s="1131"/>
      <c r="BE32" s="1121" t="s">
        <v>394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590</v>
      </c>
      <c r="C33" s="1127"/>
      <c r="D33" s="1127"/>
      <c r="E33" s="1127"/>
      <c r="F33" s="1127"/>
      <c r="G33" s="1127"/>
      <c r="H33" s="1127"/>
      <c r="I33" s="1127"/>
      <c r="J33" s="1127"/>
      <c r="K33" s="1127"/>
      <c r="L33" s="1127"/>
      <c r="M33" s="1127"/>
      <c r="N33" s="1127"/>
      <c r="O33" s="1127"/>
      <c r="P33" s="1128"/>
      <c r="Q33" s="1132">
        <v>8115</v>
      </c>
      <c r="R33" s="1133"/>
      <c r="S33" s="1133"/>
      <c r="T33" s="1133"/>
      <c r="U33" s="1133"/>
      <c r="V33" s="1133">
        <v>8024</v>
      </c>
      <c r="W33" s="1133"/>
      <c r="X33" s="1133"/>
      <c r="Y33" s="1133"/>
      <c r="Z33" s="1133"/>
      <c r="AA33" s="1133">
        <v>92</v>
      </c>
      <c r="AB33" s="1133"/>
      <c r="AC33" s="1133"/>
      <c r="AD33" s="1133"/>
      <c r="AE33" s="1134"/>
      <c r="AF33" s="1108">
        <v>1057</v>
      </c>
      <c r="AG33" s="1109"/>
      <c r="AH33" s="1109"/>
      <c r="AI33" s="1109"/>
      <c r="AJ33" s="1110"/>
      <c r="AK33" s="1069">
        <v>3533</v>
      </c>
      <c r="AL33" s="1060"/>
      <c r="AM33" s="1060"/>
      <c r="AN33" s="1060"/>
      <c r="AO33" s="1060"/>
      <c r="AP33" s="1060">
        <v>87116</v>
      </c>
      <c r="AQ33" s="1060"/>
      <c r="AR33" s="1060"/>
      <c r="AS33" s="1060"/>
      <c r="AT33" s="1060"/>
      <c r="AU33" s="1060">
        <v>30403</v>
      </c>
      <c r="AV33" s="1060"/>
      <c r="AW33" s="1060"/>
      <c r="AX33" s="1060"/>
      <c r="AY33" s="1060"/>
      <c r="AZ33" s="1131" t="s">
        <v>493</v>
      </c>
      <c r="BA33" s="1131"/>
      <c r="BB33" s="1131"/>
      <c r="BC33" s="1131"/>
      <c r="BD33" s="1131"/>
      <c r="BE33" s="1121" t="s">
        <v>394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395</v>
      </c>
      <c r="C34" s="1127"/>
      <c r="D34" s="1127"/>
      <c r="E34" s="1127"/>
      <c r="F34" s="1127"/>
      <c r="G34" s="1127"/>
      <c r="H34" s="1127"/>
      <c r="I34" s="1127"/>
      <c r="J34" s="1127"/>
      <c r="K34" s="1127"/>
      <c r="L34" s="1127"/>
      <c r="M34" s="1127"/>
      <c r="N34" s="1127"/>
      <c r="O34" s="1127"/>
      <c r="P34" s="1128"/>
      <c r="Q34" s="1132">
        <v>11843</v>
      </c>
      <c r="R34" s="1133"/>
      <c r="S34" s="1133"/>
      <c r="T34" s="1133"/>
      <c r="U34" s="1133"/>
      <c r="V34" s="1133">
        <v>11793</v>
      </c>
      <c r="W34" s="1133"/>
      <c r="X34" s="1133"/>
      <c r="Y34" s="1133"/>
      <c r="Z34" s="1133"/>
      <c r="AA34" s="1133">
        <v>50</v>
      </c>
      <c r="AB34" s="1133"/>
      <c r="AC34" s="1133"/>
      <c r="AD34" s="1133"/>
      <c r="AE34" s="1134"/>
      <c r="AF34" s="1108">
        <v>3666</v>
      </c>
      <c r="AG34" s="1109"/>
      <c r="AH34" s="1109"/>
      <c r="AI34" s="1109"/>
      <c r="AJ34" s="1110"/>
      <c r="AK34" s="1069">
        <v>1000</v>
      </c>
      <c r="AL34" s="1060"/>
      <c r="AM34" s="1060"/>
      <c r="AN34" s="1060"/>
      <c r="AO34" s="1060"/>
      <c r="AP34" s="1060">
        <v>3024</v>
      </c>
      <c r="AQ34" s="1060"/>
      <c r="AR34" s="1060"/>
      <c r="AS34" s="1060"/>
      <c r="AT34" s="1060"/>
      <c r="AU34" s="1060">
        <v>1938</v>
      </c>
      <c r="AV34" s="1060"/>
      <c r="AW34" s="1060"/>
      <c r="AX34" s="1060"/>
      <c r="AY34" s="1060"/>
      <c r="AZ34" s="1131" t="s">
        <v>493</v>
      </c>
      <c r="BA34" s="1131"/>
      <c r="BB34" s="1131"/>
      <c r="BC34" s="1131"/>
      <c r="BD34" s="1131"/>
      <c r="BE34" s="1121" t="s">
        <v>394</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t="s">
        <v>591</v>
      </c>
      <c r="C35" s="1127"/>
      <c r="D35" s="1127"/>
      <c r="E35" s="1127"/>
      <c r="F35" s="1127"/>
      <c r="G35" s="1127"/>
      <c r="H35" s="1127"/>
      <c r="I35" s="1127"/>
      <c r="J35" s="1127"/>
      <c r="K35" s="1127"/>
      <c r="L35" s="1127"/>
      <c r="M35" s="1127"/>
      <c r="N35" s="1127"/>
      <c r="O35" s="1127"/>
      <c r="P35" s="1128"/>
      <c r="Q35" s="1132">
        <v>266</v>
      </c>
      <c r="R35" s="1133"/>
      <c r="S35" s="1133"/>
      <c r="T35" s="1133"/>
      <c r="U35" s="1133"/>
      <c r="V35" s="1133">
        <v>261</v>
      </c>
      <c r="W35" s="1133"/>
      <c r="X35" s="1133"/>
      <c r="Y35" s="1133"/>
      <c r="Z35" s="1133"/>
      <c r="AA35" s="1133">
        <v>5</v>
      </c>
      <c r="AB35" s="1133"/>
      <c r="AC35" s="1133"/>
      <c r="AD35" s="1133"/>
      <c r="AE35" s="1134"/>
      <c r="AF35" s="1108">
        <v>5</v>
      </c>
      <c r="AG35" s="1109"/>
      <c r="AH35" s="1109"/>
      <c r="AI35" s="1109"/>
      <c r="AJ35" s="1110"/>
      <c r="AK35" s="1069">
        <v>59</v>
      </c>
      <c r="AL35" s="1060"/>
      <c r="AM35" s="1060"/>
      <c r="AN35" s="1060"/>
      <c r="AO35" s="1060"/>
      <c r="AP35" s="1060">
        <v>395</v>
      </c>
      <c r="AQ35" s="1060"/>
      <c r="AR35" s="1060"/>
      <c r="AS35" s="1060"/>
      <c r="AT35" s="1060"/>
      <c r="AU35" s="1060">
        <v>223</v>
      </c>
      <c r="AV35" s="1060"/>
      <c r="AW35" s="1060"/>
      <c r="AX35" s="1060"/>
      <c r="AY35" s="1060"/>
      <c r="AZ35" s="1131" t="s">
        <v>493</v>
      </c>
      <c r="BA35" s="1131"/>
      <c r="BB35" s="1131"/>
      <c r="BC35" s="1131"/>
      <c r="BD35" s="1131"/>
      <c r="BE35" s="1121" t="s">
        <v>397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t="s">
        <v>592</v>
      </c>
      <c r="C36" s="1127"/>
      <c r="D36" s="1127"/>
      <c r="E36" s="1127"/>
      <c r="F36" s="1127"/>
      <c r="G36" s="1127"/>
      <c r="H36" s="1127"/>
      <c r="I36" s="1127"/>
      <c r="J36" s="1127"/>
      <c r="K36" s="1127"/>
      <c r="L36" s="1127"/>
      <c r="M36" s="1127"/>
      <c r="N36" s="1127"/>
      <c r="O36" s="1127"/>
      <c r="P36" s="1128"/>
      <c r="Q36" s="1132">
        <v>221</v>
      </c>
      <c r="R36" s="1133"/>
      <c r="S36" s="1133"/>
      <c r="T36" s="1133"/>
      <c r="U36" s="1133"/>
      <c r="V36" s="1133">
        <v>219</v>
      </c>
      <c r="W36" s="1133"/>
      <c r="X36" s="1133"/>
      <c r="Y36" s="1133"/>
      <c r="Z36" s="1133"/>
      <c r="AA36" s="1133">
        <v>2</v>
      </c>
      <c r="AB36" s="1133"/>
      <c r="AC36" s="1133"/>
      <c r="AD36" s="1133"/>
      <c r="AE36" s="1134"/>
      <c r="AF36" s="1108">
        <v>2</v>
      </c>
      <c r="AG36" s="1109"/>
      <c r="AH36" s="1109"/>
      <c r="AI36" s="1109"/>
      <c r="AJ36" s="1110"/>
      <c r="AK36" s="1069">
        <v>175</v>
      </c>
      <c r="AL36" s="1060"/>
      <c r="AM36" s="1060"/>
      <c r="AN36" s="1060"/>
      <c r="AO36" s="1060"/>
      <c r="AP36" s="1060">
        <v>1043</v>
      </c>
      <c r="AQ36" s="1060"/>
      <c r="AR36" s="1060"/>
      <c r="AS36" s="1060"/>
      <c r="AT36" s="1060"/>
      <c r="AU36" s="1060">
        <v>946</v>
      </c>
      <c r="AV36" s="1060"/>
      <c r="AW36" s="1060"/>
      <c r="AX36" s="1060"/>
      <c r="AY36" s="1060"/>
      <c r="AZ36" s="1131" t="s">
        <v>493</v>
      </c>
      <c r="BA36" s="1131"/>
      <c r="BB36" s="1131"/>
      <c r="BC36" s="1131"/>
      <c r="BD36" s="1131"/>
      <c r="BE36" s="1121" t="s">
        <v>397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399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382</v>
      </c>
      <c r="B63" s="1033" t="s">
        <v>400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10163</v>
      </c>
      <c r="AG63" s="1048"/>
      <c r="AH63" s="1048"/>
      <c r="AI63" s="1048"/>
      <c r="AJ63" s="1119"/>
      <c r="AK63" s="1120"/>
      <c r="AL63" s="1052"/>
      <c r="AM63" s="1052"/>
      <c r="AN63" s="1052"/>
      <c r="AO63" s="1052"/>
      <c r="AP63" s="1048">
        <v>108586</v>
      </c>
      <c r="AQ63" s="1048"/>
      <c r="AR63" s="1048"/>
      <c r="AS63" s="1048"/>
      <c r="AT63" s="1048"/>
      <c r="AU63" s="1048">
        <v>33527</v>
      </c>
      <c r="AV63" s="1048"/>
      <c r="AW63" s="1048"/>
      <c r="AX63" s="1048"/>
      <c r="AY63" s="1048"/>
      <c r="AZ63" s="1114"/>
      <c r="BA63" s="1114"/>
      <c r="BB63" s="1114"/>
      <c r="BC63" s="1114"/>
      <c r="BD63" s="1114"/>
      <c r="BE63" s="1049"/>
      <c r="BF63" s="1049"/>
      <c r="BG63" s="1049"/>
      <c r="BH63" s="1049"/>
      <c r="BI63" s="1050"/>
      <c r="BJ63" s="1115" t="s">
        <v>138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402</v>
      </c>
      <c r="B66" s="1085"/>
      <c r="C66" s="1085"/>
      <c r="D66" s="1085"/>
      <c r="E66" s="1085"/>
      <c r="F66" s="1085"/>
      <c r="G66" s="1085"/>
      <c r="H66" s="1085"/>
      <c r="I66" s="1085"/>
      <c r="J66" s="1085"/>
      <c r="K66" s="1085"/>
      <c r="L66" s="1085"/>
      <c r="M66" s="1085"/>
      <c r="N66" s="1085"/>
      <c r="O66" s="1085"/>
      <c r="P66" s="1086"/>
      <c r="Q66" s="1090" t="s">
        <v>386</v>
      </c>
      <c r="R66" s="1091"/>
      <c r="S66" s="1091"/>
      <c r="T66" s="1091"/>
      <c r="U66" s="1092"/>
      <c r="V66" s="1090" t="s">
        <v>387</v>
      </c>
      <c r="W66" s="1091"/>
      <c r="X66" s="1091"/>
      <c r="Y66" s="1091"/>
      <c r="Z66" s="1092"/>
      <c r="AA66" s="1090" t="s">
        <v>388</v>
      </c>
      <c r="AB66" s="1091"/>
      <c r="AC66" s="1091"/>
      <c r="AD66" s="1091"/>
      <c r="AE66" s="1092"/>
      <c r="AF66" s="1096" t="s">
        <v>389</v>
      </c>
      <c r="AG66" s="1097"/>
      <c r="AH66" s="1097"/>
      <c r="AI66" s="1097"/>
      <c r="AJ66" s="1098"/>
      <c r="AK66" s="1090" t="s">
        <v>390</v>
      </c>
      <c r="AL66" s="1085"/>
      <c r="AM66" s="1085"/>
      <c r="AN66" s="1085"/>
      <c r="AO66" s="1086"/>
      <c r="AP66" s="1090" t="s">
        <v>391</v>
      </c>
      <c r="AQ66" s="1091"/>
      <c r="AR66" s="1091"/>
      <c r="AS66" s="1091"/>
      <c r="AT66" s="1092"/>
      <c r="AU66" s="1090" t="s">
        <v>403</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558</v>
      </c>
      <c r="C68" s="1075"/>
      <c r="D68" s="1075"/>
      <c r="E68" s="1075"/>
      <c r="F68" s="1075"/>
      <c r="G68" s="1075"/>
      <c r="H68" s="1075"/>
      <c r="I68" s="1075"/>
      <c r="J68" s="1075"/>
      <c r="K68" s="1075"/>
      <c r="L68" s="1075"/>
      <c r="M68" s="1075"/>
      <c r="N68" s="1075"/>
      <c r="O68" s="1075"/>
      <c r="P68" s="1076"/>
      <c r="Q68" s="1077">
        <v>5830</v>
      </c>
      <c r="R68" s="1071"/>
      <c r="S68" s="1071"/>
      <c r="T68" s="1071"/>
      <c r="U68" s="1071"/>
      <c r="V68" s="1071">
        <v>5669</v>
      </c>
      <c r="W68" s="1071"/>
      <c r="X68" s="1071"/>
      <c r="Y68" s="1071"/>
      <c r="Z68" s="1071"/>
      <c r="AA68" s="1071">
        <v>161</v>
      </c>
      <c r="AB68" s="1071"/>
      <c r="AC68" s="1071"/>
      <c r="AD68" s="1071"/>
      <c r="AE68" s="1071"/>
      <c r="AF68" s="1071">
        <v>161</v>
      </c>
      <c r="AG68" s="1071"/>
      <c r="AH68" s="1071"/>
      <c r="AI68" s="1071"/>
      <c r="AJ68" s="1071"/>
      <c r="AK68" s="1071" t="s">
        <v>557</v>
      </c>
      <c r="AL68" s="1071"/>
      <c r="AM68" s="1071"/>
      <c r="AN68" s="1071"/>
      <c r="AO68" s="1071"/>
      <c r="AP68" s="1071">
        <v>13236</v>
      </c>
      <c r="AQ68" s="1071"/>
      <c r="AR68" s="1071"/>
      <c r="AS68" s="1071"/>
      <c r="AT68" s="1071"/>
      <c r="AU68" s="1071">
        <v>10933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559</v>
      </c>
      <c r="C69" s="1064"/>
      <c r="D69" s="1064"/>
      <c r="E69" s="1064"/>
      <c r="F69" s="1064"/>
      <c r="G69" s="1064"/>
      <c r="H69" s="1064"/>
      <c r="I69" s="1064"/>
      <c r="J69" s="1064"/>
      <c r="K69" s="1064"/>
      <c r="L69" s="1064"/>
      <c r="M69" s="1064"/>
      <c r="N69" s="1064"/>
      <c r="O69" s="1064"/>
      <c r="P69" s="1065"/>
      <c r="Q69" s="1066">
        <v>754</v>
      </c>
      <c r="R69" s="1060"/>
      <c r="S69" s="1060"/>
      <c r="T69" s="1060"/>
      <c r="U69" s="1060"/>
      <c r="V69" s="1060">
        <v>715</v>
      </c>
      <c r="W69" s="1060"/>
      <c r="X69" s="1060"/>
      <c r="Y69" s="1060"/>
      <c r="Z69" s="1060"/>
      <c r="AA69" s="1060">
        <v>40</v>
      </c>
      <c r="AB69" s="1060"/>
      <c r="AC69" s="1060"/>
      <c r="AD69" s="1060"/>
      <c r="AE69" s="1060"/>
      <c r="AF69" s="1060">
        <v>40</v>
      </c>
      <c r="AG69" s="1060"/>
      <c r="AH69" s="1060"/>
      <c r="AI69" s="1060"/>
      <c r="AJ69" s="1060"/>
      <c r="AK69" s="1060">
        <v>1</v>
      </c>
      <c r="AL69" s="1060"/>
      <c r="AM69" s="1060"/>
      <c r="AN69" s="1060"/>
      <c r="AO69" s="1060"/>
      <c r="AP69" s="1060" t="s">
        <v>493</v>
      </c>
      <c r="AQ69" s="1060"/>
      <c r="AR69" s="1060"/>
      <c r="AS69" s="1060"/>
      <c r="AT69" s="1060"/>
      <c r="AU69" s="1060" t="s">
        <v>493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560</v>
      </c>
      <c r="C70" s="1064"/>
      <c r="D70" s="1064"/>
      <c r="E70" s="1064"/>
      <c r="F70" s="1064"/>
      <c r="G70" s="1064"/>
      <c r="H70" s="1064"/>
      <c r="I70" s="1064"/>
      <c r="J70" s="1064"/>
      <c r="K70" s="1064"/>
      <c r="L70" s="1064"/>
      <c r="M70" s="1064"/>
      <c r="N70" s="1064"/>
      <c r="O70" s="1064"/>
      <c r="P70" s="1065"/>
      <c r="Q70" s="1066">
        <v>159119</v>
      </c>
      <c r="R70" s="1060"/>
      <c r="S70" s="1060"/>
      <c r="T70" s="1060"/>
      <c r="U70" s="1060"/>
      <c r="V70" s="1060">
        <v>154694</v>
      </c>
      <c r="W70" s="1060"/>
      <c r="X70" s="1060"/>
      <c r="Y70" s="1060"/>
      <c r="Z70" s="1060"/>
      <c r="AA70" s="1060">
        <v>4425</v>
      </c>
      <c r="AB70" s="1060"/>
      <c r="AC70" s="1060"/>
      <c r="AD70" s="1060"/>
      <c r="AE70" s="1060"/>
      <c r="AF70" s="1060">
        <v>4425</v>
      </c>
      <c r="AG70" s="1060"/>
      <c r="AH70" s="1060"/>
      <c r="AI70" s="1060"/>
      <c r="AJ70" s="1060"/>
      <c r="AK70" s="1060">
        <v>1792</v>
      </c>
      <c r="AL70" s="1060"/>
      <c r="AM70" s="1060"/>
      <c r="AN70" s="1060"/>
      <c r="AO70" s="1060"/>
      <c r="AP70" s="1060" t="s">
        <v>493</v>
      </c>
      <c r="AQ70" s="1060"/>
      <c r="AR70" s="1060"/>
      <c r="AS70" s="1060"/>
      <c r="AT70" s="1060"/>
      <c r="AU70" s="1060" t="s">
        <v>493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561</v>
      </c>
      <c r="C71" s="1064"/>
      <c r="D71" s="1064"/>
      <c r="E71" s="1064"/>
      <c r="F71" s="1064"/>
      <c r="G71" s="1064"/>
      <c r="H71" s="1064"/>
      <c r="I71" s="1064"/>
      <c r="J71" s="1064"/>
      <c r="K71" s="1064"/>
      <c r="L71" s="1064"/>
      <c r="M71" s="1064"/>
      <c r="N71" s="1064"/>
      <c r="O71" s="1064"/>
      <c r="P71" s="1065"/>
      <c r="Q71" s="1066">
        <v>1072</v>
      </c>
      <c r="R71" s="1060"/>
      <c r="S71" s="1060"/>
      <c r="T71" s="1060"/>
      <c r="U71" s="1060"/>
      <c r="V71" s="1060">
        <v>1068</v>
      </c>
      <c r="W71" s="1060"/>
      <c r="X71" s="1060"/>
      <c r="Y71" s="1060"/>
      <c r="Z71" s="1060"/>
      <c r="AA71" s="1060">
        <v>4</v>
      </c>
      <c r="AB71" s="1060"/>
      <c r="AC71" s="1060"/>
      <c r="AD71" s="1060"/>
      <c r="AE71" s="1060"/>
      <c r="AF71" s="1060">
        <v>4</v>
      </c>
      <c r="AG71" s="1060"/>
      <c r="AH71" s="1060"/>
      <c r="AI71" s="1060"/>
      <c r="AJ71" s="1060"/>
      <c r="AK71" s="1060" t="s">
        <v>493</v>
      </c>
      <c r="AL71" s="1060"/>
      <c r="AM71" s="1060"/>
      <c r="AN71" s="1060"/>
      <c r="AO71" s="1060"/>
      <c r="AP71" s="1060" t="s">
        <v>493</v>
      </c>
      <c r="AQ71" s="1060"/>
      <c r="AR71" s="1060"/>
      <c r="AS71" s="1060"/>
      <c r="AT71" s="1060"/>
      <c r="AU71" s="1060" t="s">
        <v>493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562</v>
      </c>
      <c r="C72" s="1064"/>
      <c r="D72" s="1064"/>
      <c r="E72" s="1064"/>
      <c r="F72" s="1064"/>
      <c r="G72" s="1064"/>
      <c r="H72" s="1064"/>
      <c r="I72" s="1064"/>
      <c r="J72" s="1064"/>
      <c r="K72" s="1064"/>
      <c r="L72" s="1064"/>
      <c r="M72" s="1064"/>
      <c r="N72" s="1064"/>
      <c r="O72" s="1064"/>
      <c r="P72" s="1065"/>
      <c r="Q72" s="1066">
        <v>83</v>
      </c>
      <c r="R72" s="1060"/>
      <c r="S72" s="1060"/>
      <c r="T72" s="1060"/>
      <c r="U72" s="1060"/>
      <c r="V72" s="1060">
        <v>70</v>
      </c>
      <c r="W72" s="1060"/>
      <c r="X72" s="1060"/>
      <c r="Y72" s="1060"/>
      <c r="Z72" s="1060"/>
      <c r="AA72" s="1060">
        <v>13</v>
      </c>
      <c r="AB72" s="1060"/>
      <c r="AC72" s="1060"/>
      <c r="AD72" s="1060"/>
      <c r="AE72" s="1060"/>
      <c r="AF72" s="1060">
        <v>13</v>
      </c>
      <c r="AG72" s="1060"/>
      <c r="AH72" s="1060"/>
      <c r="AI72" s="1060"/>
      <c r="AJ72" s="1060"/>
      <c r="AK72" s="1060" t="s">
        <v>557</v>
      </c>
      <c r="AL72" s="1060"/>
      <c r="AM72" s="1060"/>
      <c r="AN72" s="1060"/>
      <c r="AO72" s="1060"/>
      <c r="AP72" s="1060" t="s">
        <v>493</v>
      </c>
      <c r="AQ72" s="1060"/>
      <c r="AR72" s="1060"/>
      <c r="AS72" s="1060"/>
      <c r="AT72" s="1060"/>
      <c r="AU72" s="1060" t="s">
        <v>493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563</v>
      </c>
      <c r="C73" s="1064"/>
      <c r="D73" s="1064"/>
      <c r="E73" s="1064"/>
      <c r="F73" s="1064"/>
      <c r="G73" s="1064"/>
      <c r="H73" s="1064"/>
      <c r="I73" s="1064"/>
      <c r="J73" s="1064"/>
      <c r="K73" s="1064"/>
      <c r="L73" s="1064"/>
      <c r="M73" s="1064"/>
      <c r="N73" s="1064"/>
      <c r="O73" s="1064"/>
      <c r="P73" s="1065"/>
      <c r="Q73" s="1066">
        <v>646</v>
      </c>
      <c r="R73" s="1060"/>
      <c r="S73" s="1060"/>
      <c r="T73" s="1060"/>
      <c r="U73" s="1060"/>
      <c r="V73" s="1060">
        <v>494</v>
      </c>
      <c r="W73" s="1060"/>
      <c r="X73" s="1060"/>
      <c r="Y73" s="1060"/>
      <c r="Z73" s="1060"/>
      <c r="AA73" s="1060">
        <v>151</v>
      </c>
      <c r="AB73" s="1060"/>
      <c r="AC73" s="1060"/>
      <c r="AD73" s="1060"/>
      <c r="AE73" s="1060"/>
      <c r="AF73" s="1060">
        <v>1189</v>
      </c>
      <c r="AG73" s="1060"/>
      <c r="AH73" s="1060"/>
      <c r="AI73" s="1060"/>
      <c r="AJ73" s="1060"/>
      <c r="AK73" s="1060" t="s">
        <v>576</v>
      </c>
      <c r="AL73" s="1060"/>
      <c r="AM73" s="1060"/>
      <c r="AN73" s="1060"/>
      <c r="AO73" s="1060"/>
      <c r="AP73" s="1060">
        <v>588</v>
      </c>
      <c r="AQ73" s="1060"/>
      <c r="AR73" s="1060"/>
      <c r="AS73" s="1060"/>
      <c r="AT73" s="1060"/>
      <c r="AU73" s="1060" t="s">
        <v>493</v>
      </c>
      <c r="AV73" s="1060"/>
      <c r="AW73" s="1060"/>
      <c r="AX73" s="1060"/>
      <c r="AY73" s="1060"/>
      <c r="AZ73" s="1061" t="s">
        <v>564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404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5832</v>
      </c>
      <c r="AG88" s="1048"/>
      <c r="AH88" s="1048"/>
      <c r="AI88" s="1048"/>
      <c r="AJ88" s="1048"/>
      <c r="AK88" s="1052"/>
      <c r="AL88" s="1052"/>
      <c r="AM88" s="1052"/>
      <c r="AN88" s="1052"/>
      <c r="AO88" s="1052"/>
      <c r="AP88" s="1048">
        <v>13824</v>
      </c>
      <c r="AQ88" s="1048"/>
      <c r="AR88" s="1048"/>
      <c r="AS88" s="1048"/>
      <c r="AT88" s="1048"/>
      <c r="AU88" s="1048">
        <v>10933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405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609</v>
      </c>
      <c r="CS102" s="1040"/>
      <c r="CT102" s="1040"/>
      <c r="CU102" s="1040"/>
      <c r="CV102" s="1041"/>
      <c r="CW102" s="1039">
        <v>48</v>
      </c>
      <c r="CX102" s="1040"/>
      <c r="CY102" s="1040"/>
      <c r="CZ102" s="1040"/>
      <c r="DA102" s="1041"/>
      <c r="DB102" s="1039">
        <v>3518</v>
      </c>
      <c r="DC102" s="1040"/>
      <c r="DD102" s="1040"/>
      <c r="DE102" s="1040"/>
      <c r="DF102" s="1041"/>
      <c r="DG102" s="1039">
        <v>21</v>
      </c>
      <c r="DH102" s="1040"/>
      <c r="DI102" s="1040"/>
      <c r="DJ102" s="1040"/>
      <c r="DK102" s="1041"/>
      <c r="DL102" s="1039">
        <v>751</v>
      </c>
      <c r="DM102" s="1040"/>
      <c r="DN102" s="1040"/>
      <c r="DO102" s="1040"/>
      <c r="DP102" s="1041"/>
      <c r="DQ102" s="1039">
        <v>75</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406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407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408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409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413</v>
      </c>
      <c r="AB109" s="983"/>
      <c r="AC109" s="983"/>
      <c r="AD109" s="983"/>
      <c r="AE109" s="984"/>
      <c r="AF109" s="985" t="s">
        <v>302</v>
      </c>
      <c r="AG109" s="983"/>
      <c r="AH109" s="983"/>
      <c r="AI109" s="983"/>
      <c r="AJ109" s="984"/>
      <c r="AK109" s="985" t="s">
        <v>301</v>
      </c>
      <c r="AL109" s="983"/>
      <c r="AM109" s="983"/>
      <c r="AN109" s="983"/>
      <c r="AO109" s="984"/>
      <c r="AP109" s="985" t="s">
        <v>414</v>
      </c>
      <c r="AQ109" s="983"/>
      <c r="AR109" s="983"/>
      <c r="AS109" s="983"/>
      <c r="AT109" s="1014"/>
      <c r="AU109" s="982" t="s">
        <v>412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413</v>
      </c>
      <c r="BR109" s="983"/>
      <c r="BS109" s="983"/>
      <c r="BT109" s="983"/>
      <c r="BU109" s="984"/>
      <c r="BV109" s="985" t="s">
        <v>302</v>
      </c>
      <c r="BW109" s="983"/>
      <c r="BX109" s="983"/>
      <c r="BY109" s="983"/>
      <c r="BZ109" s="984"/>
      <c r="CA109" s="985" t="s">
        <v>301</v>
      </c>
      <c r="CB109" s="983"/>
      <c r="CC109" s="983"/>
      <c r="CD109" s="983"/>
      <c r="CE109" s="984"/>
      <c r="CF109" s="1021" t="s">
        <v>414</v>
      </c>
      <c r="CG109" s="1021"/>
      <c r="CH109" s="1021"/>
      <c r="CI109" s="1021"/>
      <c r="CJ109" s="1021"/>
      <c r="CK109" s="985" t="s">
        <v>415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413</v>
      </c>
      <c r="DH109" s="983"/>
      <c r="DI109" s="983"/>
      <c r="DJ109" s="983"/>
      <c r="DK109" s="984"/>
      <c r="DL109" s="985" t="s">
        <v>302</v>
      </c>
      <c r="DM109" s="983"/>
      <c r="DN109" s="983"/>
      <c r="DO109" s="983"/>
      <c r="DP109" s="984"/>
      <c r="DQ109" s="985" t="s">
        <v>301</v>
      </c>
      <c r="DR109" s="983"/>
      <c r="DS109" s="983"/>
      <c r="DT109" s="983"/>
      <c r="DU109" s="984"/>
      <c r="DV109" s="985" t="s">
        <v>414</v>
      </c>
      <c r="DW109" s="983"/>
      <c r="DX109" s="983"/>
      <c r="DY109" s="983"/>
      <c r="DZ109" s="1014"/>
    </row>
    <row r="110" spans="1:131" s="246" customFormat="1" ht="26.25" customHeight="1">
      <c r="A110" s="885" t="s">
        <v>416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9778559</v>
      </c>
      <c r="AB110" s="976"/>
      <c r="AC110" s="976"/>
      <c r="AD110" s="976"/>
      <c r="AE110" s="977"/>
      <c r="AF110" s="978">
        <v>9708713</v>
      </c>
      <c r="AG110" s="976"/>
      <c r="AH110" s="976"/>
      <c r="AI110" s="976"/>
      <c r="AJ110" s="977"/>
      <c r="AK110" s="978">
        <v>9205400</v>
      </c>
      <c r="AL110" s="976"/>
      <c r="AM110" s="976"/>
      <c r="AN110" s="976"/>
      <c r="AO110" s="977"/>
      <c r="AP110" s="979">
        <v>21.2</v>
      </c>
      <c r="AQ110" s="980"/>
      <c r="AR110" s="980"/>
      <c r="AS110" s="980"/>
      <c r="AT110" s="981"/>
      <c r="AU110" s="1015" t="s">
        <v>73</v>
      </c>
      <c r="AV110" s="1016"/>
      <c r="AW110" s="1016"/>
      <c r="AX110" s="1016"/>
      <c r="AY110" s="1016"/>
      <c r="AZ110" s="941" t="s">
        <v>417</v>
      </c>
      <c r="BA110" s="886"/>
      <c r="BB110" s="886"/>
      <c r="BC110" s="886"/>
      <c r="BD110" s="886"/>
      <c r="BE110" s="886"/>
      <c r="BF110" s="886"/>
      <c r="BG110" s="886"/>
      <c r="BH110" s="886"/>
      <c r="BI110" s="886"/>
      <c r="BJ110" s="886"/>
      <c r="BK110" s="886"/>
      <c r="BL110" s="886"/>
      <c r="BM110" s="886"/>
      <c r="BN110" s="886"/>
      <c r="BO110" s="886"/>
      <c r="BP110" s="887"/>
      <c r="BQ110" s="942">
        <v>100391083</v>
      </c>
      <c r="BR110" s="923"/>
      <c r="BS110" s="923"/>
      <c r="BT110" s="923"/>
      <c r="BU110" s="923"/>
      <c r="BV110" s="923">
        <v>100487766</v>
      </c>
      <c r="BW110" s="923"/>
      <c r="BX110" s="923"/>
      <c r="BY110" s="923"/>
      <c r="BZ110" s="923"/>
      <c r="CA110" s="923">
        <v>101940918</v>
      </c>
      <c r="CB110" s="923"/>
      <c r="CC110" s="923"/>
      <c r="CD110" s="923"/>
      <c r="CE110" s="923"/>
      <c r="CF110" s="947">
        <v>234.9</v>
      </c>
      <c r="CG110" s="948"/>
      <c r="CH110" s="948"/>
      <c r="CI110" s="948"/>
      <c r="CJ110" s="948"/>
      <c r="CK110" s="1011" t="s">
        <v>418</v>
      </c>
      <c r="CL110" s="897"/>
      <c r="CM110" s="972" t="s">
        <v>419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1760414</v>
      </c>
      <c r="DH110" s="923"/>
      <c r="DI110" s="923"/>
      <c r="DJ110" s="923"/>
      <c r="DK110" s="923"/>
      <c r="DL110" s="923">
        <v>1508926</v>
      </c>
      <c r="DM110" s="923"/>
      <c r="DN110" s="923"/>
      <c r="DO110" s="923"/>
      <c r="DP110" s="923"/>
      <c r="DQ110" s="923">
        <v>1257439</v>
      </c>
      <c r="DR110" s="923"/>
      <c r="DS110" s="923"/>
      <c r="DT110" s="923"/>
      <c r="DU110" s="923"/>
      <c r="DV110" s="924">
        <v>2.9</v>
      </c>
      <c r="DW110" s="924"/>
      <c r="DX110" s="924"/>
      <c r="DY110" s="924"/>
      <c r="DZ110" s="925"/>
    </row>
    <row r="111" spans="1:131" s="246" customFormat="1" ht="26.25" customHeight="1">
      <c r="A111" s="852" t="s">
        <v>420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138</v>
      </c>
      <c r="AB111" s="1004"/>
      <c r="AC111" s="1004"/>
      <c r="AD111" s="1004"/>
      <c r="AE111" s="1005"/>
      <c r="AF111" s="1006" t="s">
        <v>421</v>
      </c>
      <c r="AG111" s="1004"/>
      <c r="AH111" s="1004"/>
      <c r="AI111" s="1004"/>
      <c r="AJ111" s="1005"/>
      <c r="AK111" s="1006" t="s">
        <v>138</v>
      </c>
      <c r="AL111" s="1004"/>
      <c r="AM111" s="1004"/>
      <c r="AN111" s="1004"/>
      <c r="AO111" s="1005"/>
      <c r="AP111" s="1007" t="s">
        <v>138</v>
      </c>
      <c r="AQ111" s="1008"/>
      <c r="AR111" s="1008"/>
      <c r="AS111" s="1008"/>
      <c r="AT111" s="1009"/>
      <c r="AU111" s="1017"/>
      <c r="AV111" s="1018"/>
      <c r="AW111" s="1018"/>
      <c r="AX111" s="1018"/>
      <c r="AY111" s="1018"/>
      <c r="AZ111" s="893" t="s">
        <v>422</v>
      </c>
      <c r="BA111" s="828"/>
      <c r="BB111" s="828"/>
      <c r="BC111" s="828"/>
      <c r="BD111" s="828"/>
      <c r="BE111" s="828"/>
      <c r="BF111" s="828"/>
      <c r="BG111" s="828"/>
      <c r="BH111" s="828"/>
      <c r="BI111" s="828"/>
      <c r="BJ111" s="828"/>
      <c r="BK111" s="828"/>
      <c r="BL111" s="828"/>
      <c r="BM111" s="828"/>
      <c r="BN111" s="828"/>
      <c r="BO111" s="828"/>
      <c r="BP111" s="829"/>
      <c r="BQ111" s="894">
        <v>8899036</v>
      </c>
      <c r="BR111" s="895"/>
      <c r="BS111" s="895"/>
      <c r="BT111" s="895"/>
      <c r="BU111" s="895"/>
      <c r="BV111" s="895">
        <v>8662616</v>
      </c>
      <c r="BW111" s="895"/>
      <c r="BX111" s="895"/>
      <c r="BY111" s="895"/>
      <c r="BZ111" s="895"/>
      <c r="CA111" s="895">
        <v>4236788</v>
      </c>
      <c r="CB111" s="895"/>
      <c r="CC111" s="895"/>
      <c r="CD111" s="895"/>
      <c r="CE111" s="895"/>
      <c r="CF111" s="956">
        <v>9.8000000000000007</v>
      </c>
      <c r="CG111" s="957"/>
      <c r="CH111" s="957"/>
      <c r="CI111" s="957"/>
      <c r="CJ111" s="957"/>
      <c r="CK111" s="1012"/>
      <c r="CL111" s="899"/>
      <c r="CM111" s="902" t="s">
        <v>423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v>196491</v>
      </c>
      <c r="DH111" s="895"/>
      <c r="DI111" s="895"/>
      <c r="DJ111" s="895"/>
      <c r="DK111" s="895"/>
      <c r="DL111" s="895">
        <v>175706</v>
      </c>
      <c r="DM111" s="895"/>
      <c r="DN111" s="895"/>
      <c r="DO111" s="895"/>
      <c r="DP111" s="895"/>
      <c r="DQ111" s="895">
        <v>154562</v>
      </c>
      <c r="DR111" s="895"/>
      <c r="DS111" s="895"/>
      <c r="DT111" s="895"/>
      <c r="DU111" s="895"/>
      <c r="DV111" s="872">
        <v>0.4</v>
      </c>
      <c r="DW111" s="872"/>
      <c r="DX111" s="872"/>
      <c r="DY111" s="872"/>
      <c r="DZ111" s="873"/>
    </row>
    <row r="112" spans="1:131" s="246" customFormat="1" ht="26.25" customHeight="1">
      <c r="A112" s="997" t="s">
        <v>424</v>
      </c>
      <c r="B112" s="998"/>
      <c r="C112" s="828" t="s">
        <v>425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421</v>
      </c>
      <c r="AB112" s="858"/>
      <c r="AC112" s="858"/>
      <c r="AD112" s="858"/>
      <c r="AE112" s="859"/>
      <c r="AF112" s="860" t="s">
        <v>138</v>
      </c>
      <c r="AG112" s="858"/>
      <c r="AH112" s="858"/>
      <c r="AI112" s="858"/>
      <c r="AJ112" s="859"/>
      <c r="AK112" s="860" t="s">
        <v>138</v>
      </c>
      <c r="AL112" s="858"/>
      <c r="AM112" s="858"/>
      <c r="AN112" s="858"/>
      <c r="AO112" s="859"/>
      <c r="AP112" s="905" t="s">
        <v>138</v>
      </c>
      <c r="AQ112" s="906"/>
      <c r="AR112" s="906"/>
      <c r="AS112" s="906"/>
      <c r="AT112" s="907"/>
      <c r="AU112" s="1017"/>
      <c r="AV112" s="1018"/>
      <c r="AW112" s="1018"/>
      <c r="AX112" s="1018"/>
      <c r="AY112" s="1018"/>
      <c r="AZ112" s="893" t="s">
        <v>426</v>
      </c>
      <c r="BA112" s="828"/>
      <c r="BB112" s="828"/>
      <c r="BC112" s="828"/>
      <c r="BD112" s="828"/>
      <c r="BE112" s="828"/>
      <c r="BF112" s="828"/>
      <c r="BG112" s="828"/>
      <c r="BH112" s="828"/>
      <c r="BI112" s="828"/>
      <c r="BJ112" s="828"/>
      <c r="BK112" s="828"/>
      <c r="BL112" s="828"/>
      <c r="BM112" s="828"/>
      <c r="BN112" s="828"/>
      <c r="BO112" s="828"/>
      <c r="BP112" s="829"/>
      <c r="BQ112" s="894">
        <v>37358898</v>
      </c>
      <c r="BR112" s="895"/>
      <c r="BS112" s="895"/>
      <c r="BT112" s="895"/>
      <c r="BU112" s="895"/>
      <c r="BV112" s="895">
        <v>34857388</v>
      </c>
      <c r="BW112" s="895"/>
      <c r="BX112" s="895"/>
      <c r="BY112" s="895"/>
      <c r="BZ112" s="895"/>
      <c r="CA112" s="895">
        <v>33528492</v>
      </c>
      <c r="CB112" s="895"/>
      <c r="CC112" s="895"/>
      <c r="CD112" s="895"/>
      <c r="CE112" s="895"/>
      <c r="CF112" s="956">
        <v>77.3</v>
      </c>
      <c r="CG112" s="957"/>
      <c r="CH112" s="957"/>
      <c r="CI112" s="957"/>
      <c r="CJ112" s="957"/>
      <c r="CK112" s="1012"/>
      <c r="CL112" s="899"/>
      <c r="CM112" s="902" t="s">
        <v>427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138</v>
      </c>
      <c r="DH112" s="895"/>
      <c r="DI112" s="895"/>
      <c r="DJ112" s="895"/>
      <c r="DK112" s="895"/>
      <c r="DL112" s="895" t="s">
        <v>138</v>
      </c>
      <c r="DM112" s="895"/>
      <c r="DN112" s="895"/>
      <c r="DO112" s="895"/>
      <c r="DP112" s="895"/>
      <c r="DQ112" s="895" t="s">
        <v>138</v>
      </c>
      <c r="DR112" s="895"/>
      <c r="DS112" s="895"/>
      <c r="DT112" s="895"/>
      <c r="DU112" s="895"/>
      <c r="DV112" s="872" t="s">
        <v>138</v>
      </c>
      <c r="DW112" s="872"/>
      <c r="DX112" s="872"/>
      <c r="DY112" s="872"/>
      <c r="DZ112" s="873"/>
    </row>
    <row r="113" spans="1:130" s="246" customFormat="1" ht="26.25" customHeight="1">
      <c r="A113" s="999"/>
      <c r="B113" s="1000"/>
      <c r="C113" s="828" t="s">
        <v>428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4074687</v>
      </c>
      <c r="AB113" s="1004"/>
      <c r="AC113" s="1004"/>
      <c r="AD113" s="1004"/>
      <c r="AE113" s="1005"/>
      <c r="AF113" s="1006">
        <v>4071732</v>
      </c>
      <c r="AG113" s="1004"/>
      <c r="AH113" s="1004"/>
      <c r="AI113" s="1004"/>
      <c r="AJ113" s="1005"/>
      <c r="AK113" s="1006">
        <v>4060082</v>
      </c>
      <c r="AL113" s="1004"/>
      <c r="AM113" s="1004"/>
      <c r="AN113" s="1004"/>
      <c r="AO113" s="1005"/>
      <c r="AP113" s="1007">
        <v>9.4</v>
      </c>
      <c r="AQ113" s="1008"/>
      <c r="AR113" s="1008"/>
      <c r="AS113" s="1008"/>
      <c r="AT113" s="1009"/>
      <c r="AU113" s="1017"/>
      <c r="AV113" s="1018"/>
      <c r="AW113" s="1018"/>
      <c r="AX113" s="1018"/>
      <c r="AY113" s="1018"/>
      <c r="AZ113" s="893" t="s">
        <v>429</v>
      </c>
      <c r="BA113" s="828"/>
      <c r="BB113" s="828"/>
      <c r="BC113" s="828"/>
      <c r="BD113" s="828"/>
      <c r="BE113" s="828"/>
      <c r="BF113" s="828"/>
      <c r="BG113" s="828"/>
      <c r="BH113" s="828"/>
      <c r="BI113" s="828"/>
      <c r="BJ113" s="828"/>
      <c r="BK113" s="828"/>
      <c r="BL113" s="828"/>
      <c r="BM113" s="828"/>
      <c r="BN113" s="828"/>
      <c r="BO113" s="828"/>
      <c r="BP113" s="829"/>
      <c r="BQ113" s="894">
        <v>4597148</v>
      </c>
      <c r="BR113" s="895"/>
      <c r="BS113" s="895"/>
      <c r="BT113" s="895"/>
      <c r="BU113" s="895"/>
      <c r="BV113" s="895">
        <v>8757665</v>
      </c>
      <c r="BW113" s="895"/>
      <c r="BX113" s="895"/>
      <c r="BY113" s="895"/>
      <c r="BZ113" s="895"/>
      <c r="CA113" s="895">
        <v>10932555</v>
      </c>
      <c r="CB113" s="895"/>
      <c r="CC113" s="895"/>
      <c r="CD113" s="895"/>
      <c r="CE113" s="895"/>
      <c r="CF113" s="956">
        <v>25.2</v>
      </c>
      <c r="CG113" s="957"/>
      <c r="CH113" s="957"/>
      <c r="CI113" s="957"/>
      <c r="CJ113" s="957"/>
      <c r="CK113" s="1012"/>
      <c r="CL113" s="899"/>
      <c r="CM113" s="902" t="s">
        <v>430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1247789</v>
      </c>
      <c r="DH113" s="858"/>
      <c r="DI113" s="858"/>
      <c r="DJ113" s="858"/>
      <c r="DK113" s="859"/>
      <c r="DL113" s="860">
        <v>1078236</v>
      </c>
      <c r="DM113" s="858"/>
      <c r="DN113" s="858"/>
      <c r="DO113" s="858"/>
      <c r="DP113" s="859"/>
      <c r="DQ113" s="860">
        <v>908683</v>
      </c>
      <c r="DR113" s="858"/>
      <c r="DS113" s="858"/>
      <c r="DT113" s="858"/>
      <c r="DU113" s="859"/>
      <c r="DV113" s="905">
        <v>2.1</v>
      </c>
      <c r="DW113" s="906"/>
      <c r="DX113" s="906"/>
      <c r="DY113" s="906"/>
      <c r="DZ113" s="907"/>
    </row>
    <row r="114" spans="1:130" s="246" customFormat="1" ht="26.25" customHeight="1">
      <c r="A114" s="999"/>
      <c r="B114" s="1000"/>
      <c r="C114" s="828" t="s">
        <v>431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9632</v>
      </c>
      <c r="AB114" s="858"/>
      <c r="AC114" s="858"/>
      <c r="AD114" s="858"/>
      <c r="AE114" s="859"/>
      <c r="AF114" s="860">
        <v>17749</v>
      </c>
      <c r="AG114" s="858"/>
      <c r="AH114" s="858"/>
      <c r="AI114" s="858"/>
      <c r="AJ114" s="859"/>
      <c r="AK114" s="860">
        <v>36542</v>
      </c>
      <c r="AL114" s="858"/>
      <c r="AM114" s="858"/>
      <c r="AN114" s="858"/>
      <c r="AO114" s="859"/>
      <c r="AP114" s="905">
        <v>0.1</v>
      </c>
      <c r="AQ114" s="906"/>
      <c r="AR114" s="906"/>
      <c r="AS114" s="906"/>
      <c r="AT114" s="907"/>
      <c r="AU114" s="1017"/>
      <c r="AV114" s="1018"/>
      <c r="AW114" s="1018"/>
      <c r="AX114" s="1018"/>
      <c r="AY114" s="1018"/>
      <c r="AZ114" s="893" t="s">
        <v>432</v>
      </c>
      <c r="BA114" s="828"/>
      <c r="BB114" s="828"/>
      <c r="BC114" s="828"/>
      <c r="BD114" s="828"/>
      <c r="BE114" s="828"/>
      <c r="BF114" s="828"/>
      <c r="BG114" s="828"/>
      <c r="BH114" s="828"/>
      <c r="BI114" s="828"/>
      <c r="BJ114" s="828"/>
      <c r="BK114" s="828"/>
      <c r="BL114" s="828"/>
      <c r="BM114" s="828"/>
      <c r="BN114" s="828"/>
      <c r="BO114" s="828"/>
      <c r="BP114" s="829"/>
      <c r="BQ114" s="894">
        <v>14267715</v>
      </c>
      <c r="BR114" s="895"/>
      <c r="BS114" s="895"/>
      <c r="BT114" s="895"/>
      <c r="BU114" s="895"/>
      <c r="BV114" s="895">
        <v>14328242</v>
      </c>
      <c r="BW114" s="895"/>
      <c r="BX114" s="895"/>
      <c r="BY114" s="895"/>
      <c r="BZ114" s="895"/>
      <c r="CA114" s="895">
        <v>13796620</v>
      </c>
      <c r="CB114" s="895"/>
      <c r="CC114" s="895"/>
      <c r="CD114" s="895"/>
      <c r="CE114" s="895"/>
      <c r="CF114" s="956">
        <v>31.8</v>
      </c>
      <c r="CG114" s="957"/>
      <c r="CH114" s="957"/>
      <c r="CI114" s="957"/>
      <c r="CJ114" s="957"/>
      <c r="CK114" s="1012"/>
      <c r="CL114" s="899"/>
      <c r="CM114" s="902" t="s">
        <v>433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138</v>
      </c>
      <c r="DH114" s="858"/>
      <c r="DI114" s="858"/>
      <c r="DJ114" s="858"/>
      <c r="DK114" s="859"/>
      <c r="DL114" s="860" t="s">
        <v>138</v>
      </c>
      <c r="DM114" s="858"/>
      <c r="DN114" s="858"/>
      <c r="DO114" s="858"/>
      <c r="DP114" s="859"/>
      <c r="DQ114" s="860" t="s">
        <v>138</v>
      </c>
      <c r="DR114" s="858"/>
      <c r="DS114" s="858"/>
      <c r="DT114" s="858"/>
      <c r="DU114" s="859"/>
      <c r="DV114" s="905" t="s">
        <v>138</v>
      </c>
      <c r="DW114" s="906"/>
      <c r="DX114" s="906"/>
      <c r="DY114" s="906"/>
      <c r="DZ114" s="907"/>
    </row>
    <row r="115" spans="1:130" s="246" customFormat="1" ht="26.25" customHeight="1">
      <c r="A115" s="999"/>
      <c r="B115" s="1000"/>
      <c r="C115" s="828" t="s">
        <v>434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714769</v>
      </c>
      <c r="AB115" s="1004"/>
      <c r="AC115" s="1004"/>
      <c r="AD115" s="1004"/>
      <c r="AE115" s="1005"/>
      <c r="AF115" s="1006">
        <v>820985</v>
      </c>
      <c r="AG115" s="1004"/>
      <c r="AH115" s="1004"/>
      <c r="AI115" s="1004"/>
      <c r="AJ115" s="1005"/>
      <c r="AK115" s="1006">
        <v>812835</v>
      </c>
      <c r="AL115" s="1004"/>
      <c r="AM115" s="1004"/>
      <c r="AN115" s="1004"/>
      <c r="AO115" s="1005"/>
      <c r="AP115" s="1007">
        <v>1.9</v>
      </c>
      <c r="AQ115" s="1008"/>
      <c r="AR115" s="1008"/>
      <c r="AS115" s="1008"/>
      <c r="AT115" s="1009"/>
      <c r="AU115" s="1017"/>
      <c r="AV115" s="1018"/>
      <c r="AW115" s="1018"/>
      <c r="AX115" s="1018"/>
      <c r="AY115" s="1018"/>
      <c r="AZ115" s="893" t="s">
        <v>435</v>
      </c>
      <c r="BA115" s="828"/>
      <c r="BB115" s="828"/>
      <c r="BC115" s="828"/>
      <c r="BD115" s="828"/>
      <c r="BE115" s="828"/>
      <c r="BF115" s="828"/>
      <c r="BG115" s="828"/>
      <c r="BH115" s="828"/>
      <c r="BI115" s="828"/>
      <c r="BJ115" s="828"/>
      <c r="BK115" s="828"/>
      <c r="BL115" s="828"/>
      <c r="BM115" s="828"/>
      <c r="BN115" s="828"/>
      <c r="BO115" s="828"/>
      <c r="BP115" s="829"/>
      <c r="BQ115" s="894">
        <v>287522</v>
      </c>
      <c r="BR115" s="895"/>
      <c r="BS115" s="895"/>
      <c r="BT115" s="895"/>
      <c r="BU115" s="895"/>
      <c r="BV115" s="895">
        <v>85507</v>
      </c>
      <c r="BW115" s="895"/>
      <c r="BX115" s="895"/>
      <c r="BY115" s="895"/>
      <c r="BZ115" s="895"/>
      <c r="CA115" s="895">
        <v>3346597</v>
      </c>
      <c r="CB115" s="895"/>
      <c r="CC115" s="895"/>
      <c r="CD115" s="895"/>
      <c r="CE115" s="895"/>
      <c r="CF115" s="956">
        <v>7.7</v>
      </c>
      <c r="CG115" s="957"/>
      <c r="CH115" s="957"/>
      <c r="CI115" s="957"/>
      <c r="CJ115" s="957"/>
      <c r="CK115" s="1012"/>
      <c r="CL115" s="899"/>
      <c r="CM115" s="893" t="s">
        <v>436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3606912</v>
      </c>
      <c r="DH115" s="858"/>
      <c r="DI115" s="858"/>
      <c r="DJ115" s="858"/>
      <c r="DK115" s="859"/>
      <c r="DL115" s="860">
        <v>3541572</v>
      </c>
      <c r="DM115" s="858"/>
      <c r="DN115" s="858"/>
      <c r="DO115" s="858"/>
      <c r="DP115" s="859"/>
      <c r="DQ115" s="860" t="s">
        <v>138</v>
      </c>
      <c r="DR115" s="858"/>
      <c r="DS115" s="858"/>
      <c r="DT115" s="858"/>
      <c r="DU115" s="859"/>
      <c r="DV115" s="905" t="s">
        <v>138</v>
      </c>
      <c r="DW115" s="906"/>
      <c r="DX115" s="906"/>
      <c r="DY115" s="906"/>
      <c r="DZ115" s="907"/>
    </row>
    <row r="116" spans="1:130" s="246" customFormat="1" ht="26.25" customHeight="1">
      <c r="A116" s="1001"/>
      <c r="B116" s="1002"/>
      <c r="C116" s="961" t="s">
        <v>437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1341</v>
      </c>
      <c r="AB116" s="858"/>
      <c r="AC116" s="858"/>
      <c r="AD116" s="858"/>
      <c r="AE116" s="859"/>
      <c r="AF116" s="860">
        <v>1226</v>
      </c>
      <c r="AG116" s="858"/>
      <c r="AH116" s="858"/>
      <c r="AI116" s="858"/>
      <c r="AJ116" s="859"/>
      <c r="AK116" s="860">
        <v>241</v>
      </c>
      <c r="AL116" s="858"/>
      <c r="AM116" s="858"/>
      <c r="AN116" s="858"/>
      <c r="AO116" s="859"/>
      <c r="AP116" s="905">
        <v>0</v>
      </c>
      <c r="AQ116" s="906"/>
      <c r="AR116" s="906"/>
      <c r="AS116" s="906"/>
      <c r="AT116" s="907"/>
      <c r="AU116" s="1017"/>
      <c r="AV116" s="1018"/>
      <c r="AW116" s="1018"/>
      <c r="AX116" s="1018"/>
      <c r="AY116" s="1018"/>
      <c r="AZ116" s="944" t="s">
        <v>438</v>
      </c>
      <c r="BA116" s="945"/>
      <c r="BB116" s="945"/>
      <c r="BC116" s="945"/>
      <c r="BD116" s="945"/>
      <c r="BE116" s="945"/>
      <c r="BF116" s="945"/>
      <c r="BG116" s="945"/>
      <c r="BH116" s="945"/>
      <c r="BI116" s="945"/>
      <c r="BJ116" s="945"/>
      <c r="BK116" s="945"/>
      <c r="BL116" s="945"/>
      <c r="BM116" s="945"/>
      <c r="BN116" s="945"/>
      <c r="BO116" s="945"/>
      <c r="BP116" s="946"/>
      <c r="BQ116" s="894" t="s">
        <v>138</v>
      </c>
      <c r="BR116" s="895"/>
      <c r="BS116" s="895"/>
      <c r="BT116" s="895"/>
      <c r="BU116" s="895"/>
      <c r="BV116" s="895" t="s">
        <v>421</v>
      </c>
      <c r="BW116" s="895"/>
      <c r="BX116" s="895"/>
      <c r="BY116" s="895"/>
      <c r="BZ116" s="895"/>
      <c r="CA116" s="895" t="s">
        <v>138</v>
      </c>
      <c r="CB116" s="895"/>
      <c r="CC116" s="895"/>
      <c r="CD116" s="895"/>
      <c r="CE116" s="895"/>
      <c r="CF116" s="956" t="s">
        <v>138</v>
      </c>
      <c r="CG116" s="957"/>
      <c r="CH116" s="957"/>
      <c r="CI116" s="957"/>
      <c r="CJ116" s="957"/>
      <c r="CK116" s="1012"/>
      <c r="CL116" s="899"/>
      <c r="CM116" s="902" t="s">
        <v>439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739178</v>
      </c>
      <c r="DH116" s="858"/>
      <c r="DI116" s="858"/>
      <c r="DJ116" s="858"/>
      <c r="DK116" s="859"/>
      <c r="DL116" s="860">
        <v>498831</v>
      </c>
      <c r="DM116" s="858"/>
      <c r="DN116" s="858"/>
      <c r="DO116" s="858"/>
      <c r="DP116" s="859"/>
      <c r="DQ116" s="860">
        <v>374439</v>
      </c>
      <c r="DR116" s="858"/>
      <c r="DS116" s="858"/>
      <c r="DT116" s="858"/>
      <c r="DU116" s="859"/>
      <c r="DV116" s="905">
        <v>0.9</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440</v>
      </c>
      <c r="Z117" s="984"/>
      <c r="AA117" s="989">
        <v>14578988</v>
      </c>
      <c r="AB117" s="990"/>
      <c r="AC117" s="990"/>
      <c r="AD117" s="990"/>
      <c r="AE117" s="991"/>
      <c r="AF117" s="992">
        <v>14620405</v>
      </c>
      <c r="AG117" s="990"/>
      <c r="AH117" s="990"/>
      <c r="AI117" s="990"/>
      <c r="AJ117" s="991"/>
      <c r="AK117" s="992">
        <v>14115100</v>
      </c>
      <c r="AL117" s="990"/>
      <c r="AM117" s="990"/>
      <c r="AN117" s="990"/>
      <c r="AO117" s="991"/>
      <c r="AP117" s="993"/>
      <c r="AQ117" s="994"/>
      <c r="AR117" s="994"/>
      <c r="AS117" s="994"/>
      <c r="AT117" s="995"/>
      <c r="AU117" s="1017"/>
      <c r="AV117" s="1018"/>
      <c r="AW117" s="1018"/>
      <c r="AX117" s="1018"/>
      <c r="AY117" s="1018"/>
      <c r="AZ117" s="944" t="s">
        <v>441</v>
      </c>
      <c r="BA117" s="945"/>
      <c r="BB117" s="945"/>
      <c r="BC117" s="945"/>
      <c r="BD117" s="945"/>
      <c r="BE117" s="945"/>
      <c r="BF117" s="945"/>
      <c r="BG117" s="945"/>
      <c r="BH117" s="945"/>
      <c r="BI117" s="945"/>
      <c r="BJ117" s="945"/>
      <c r="BK117" s="945"/>
      <c r="BL117" s="945"/>
      <c r="BM117" s="945"/>
      <c r="BN117" s="945"/>
      <c r="BO117" s="945"/>
      <c r="BP117" s="946"/>
      <c r="BQ117" s="894" t="s">
        <v>138</v>
      </c>
      <c r="BR117" s="895"/>
      <c r="BS117" s="895"/>
      <c r="BT117" s="895"/>
      <c r="BU117" s="895"/>
      <c r="BV117" s="895" t="s">
        <v>421</v>
      </c>
      <c r="BW117" s="895"/>
      <c r="BX117" s="895"/>
      <c r="BY117" s="895"/>
      <c r="BZ117" s="895"/>
      <c r="CA117" s="895" t="s">
        <v>138</v>
      </c>
      <c r="CB117" s="895"/>
      <c r="CC117" s="895"/>
      <c r="CD117" s="895"/>
      <c r="CE117" s="895"/>
      <c r="CF117" s="956" t="s">
        <v>138</v>
      </c>
      <c r="CG117" s="957"/>
      <c r="CH117" s="957"/>
      <c r="CI117" s="957"/>
      <c r="CJ117" s="957"/>
      <c r="CK117" s="1012"/>
      <c r="CL117" s="899"/>
      <c r="CM117" s="902" t="s">
        <v>442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138</v>
      </c>
      <c r="DH117" s="858"/>
      <c r="DI117" s="858"/>
      <c r="DJ117" s="858"/>
      <c r="DK117" s="859"/>
      <c r="DL117" s="860" t="s">
        <v>138</v>
      </c>
      <c r="DM117" s="858"/>
      <c r="DN117" s="858"/>
      <c r="DO117" s="858"/>
      <c r="DP117" s="859"/>
      <c r="DQ117" s="860" t="s">
        <v>138</v>
      </c>
      <c r="DR117" s="858"/>
      <c r="DS117" s="858"/>
      <c r="DT117" s="858"/>
      <c r="DU117" s="859"/>
      <c r="DV117" s="905" t="s">
        <v>138</v>
      </c>
      <c r="DW117" s="906"/>
      <c r="DX117" s="906"/>
      <c r="DY117" s="906"/>
      <c r="DZ117" s="907"/>
    </row>
    <row r="118" spans="1:130" s="246" customFormat="1" ht="26.25" customHeight="1">
      <c r="A118" s="982" t="s">
        <v>415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413</v>
      </c>
      <c r="AB118" s="983"/>
      <c r="AC118" s="983"/>
      <c r="AD118" s="983"/>
      <c r="AE118" s="984"/>
      <c r="AF118" s="985" t="s">
        <v>302</v>
      </c>
      <c r="AG118" s="983"/>
      <c r="AH118" s="983"/>
      <c r="AI118" s="983"/>
      <c r="AJ118" s="984"/>
      <c r="AK118" s="985" t="s">
        <v>301</v>
      </c>
      <c r="AL118" s="983"/>
      <c r="AM118" s="983"/>
      <c r="AN118" s="983"/>
      <c r="AO118" s="984"/>
      <c r="AP118" s="986" t="s">
        <v>414</v>
      </c>
      <c r="AQ118" s="987"/>
      <c r="AR118" s="987"/>
      <c r="AS118" s="987"/>
      <c r="AT118" s="988"/>
      <c r="AU118" s="1017"/>
      <c r="AV118" s="1018"/>
      <c r="AW118" s="1018"/>
      <c r="AX118" s="1018"/>
      <c r="AY118" s="1018"/>
      <c r="AZ118" s="960" t="s">
        <v>443</v>
      </c>
      <c r="BA118" s="961"/>
      <c r="BB118" s="961"/>
      <c r="BC118" s="961"/>
      <c r="BD118" s="961"/>
      <c r="BE118" s="961"/>
      <c r="BF118" s="961"/>
      <c r="BG118" s="961"/>
      <c r="BH118" s="961"/>
      <c r="BI118" s="961"/>
      <c r="BJ118" s="961"/>
      <c r="BK118" s="961"/>
      <c r="BL118" s="961"/>
      <c r="BM118" s="961"/>
      <c r="BN118" s="961"/>
      <c r="BO118" s="961"/>
      <c r="BP118" s="962"/>
      <c r="BQ118" s="963" t="s">
        <v>138</v>
      </c>
      <c r="BR118" s="926"/>
      <c r="BS118" s="926"/>
      <c r="BT118" s="926"/>
      <c r="BU118" s="926"/>
      <c r="BV118" s="926" t="s">
        <v>138</v>
      </c>
      <c r="BW118" s="926"/>
      <c r="BX118" s="926"/>
      <c r="BY118" s="926"/>
      <c r="BZ118" s="926"/>
      <c r="CA118" s="926" t="s">
        <v>138</v>
      </c>
      <c r="CB118" s="926"/>
      <c r="CC118" s="926"/>
      <c r="CD118" s="926"/>
      <c r="CE118" s="926"/>
      <c r="CF118" s="956" t="s">
        <v>138</v>
      </c>
      <c r="CG118" s="957"/>
      <c r="CH118" s="957"/>
      <c r="CI118" s="957"/>
      <c r="CJ118" s="957"/>
      <c r="CK118" s="1012"/>
      <c r="CL118" s="899"/>
      <c r="CM118" s="902" t="s">
        <v>444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138</v>
      </c>
      <c r="DH118" s="858"/>
      <c r="DI118" s="858"/>
      <c r="DJ118" s="858"/>
      <c r="DK118" s="859"/>
      <c r="DL118" s="860" t="s">
        <v>138</v>
      </c>
      <c r="DM118" s="858"/>
      <c r="DN118" s="858"/>
      <c r="DO118" s="858"/>
      <c r="DP118" s="859"/>
      <c r="DQ118" s="860" t="s">
        <v>421</v>
      </c>
      <c r="DR118" s="858"/>
      <c r="DS118" s="858"/>
      <c r="DT118" s="858"/>
      <c r="DU118" s="859"/>
      <c r="DV118" s="905" t="s">
        <v>138</v>
      </c>
      <c r="DW118" s="906"/>
      <c r="DX118" s="906"/>
      <c r="DY118" s="906"/>
      <c r="DZ118" s="907"/>
    </row>
    <row r="119" spans="1:130" s="246" customFormat="1" ht="26.25" customHeight="1">
      <c r="A119" s="896" t="s">
        <v>418</v>
      </c>
      <c r="B119" s="897"/>
      <c r="C119" s="972" t="s">
        <v>419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289655</v>
      </c>
      <c r="AB119" s="976"/>
      <c r="AC119" s="976"/>
      <c r="AD119" s="976"/>
      <c r="AE119" s="977"/>
      <c r="AF119" s="978">
        <v>284731</v>
      </c>
      <c r="AG119" s="976"/>
      <c r="AH119" s="976"/>
      <c r="AI119" s="976"/>
      <c r="AJ119" s="977"/>
      <c r="AK119" s="978">
        <v>279806</v>
      </c>
      <c r="AL119" s="976"/>
      <c r="AM119" s="976"/>
      <c r="AN119" s="976"/>
      <c r="AO119" s="977"/>
      <c r="AP119" s="979">
        <v>0.6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445</v>
      </c>
      <c r="BP119" s="959"/>
      <c r="BQ119" s="963">
        <v>165801402</v>
      </c>
      <c r="BR119" s="926"/>
      <c r="BS119" s="926"/>
      <c r="BT119" s="926"/>
      <c r="BU119" s="926"/>
      <c r="BV119" s="926">
        <v>167179184</v>
      </c>
      <c r="BW119" s="926"/>
      <c r="BX119" s="926"/>
      <c r="BY119" s="926"/>
      <c r="BZ119" s="926"/>
      <c r="CA119" s="926">
        <v>167781970</v>
      </c>
      <c r="CB119" s="926"/>
      <c r="CC119" s="926"/>
      <c r="CD119" s="926"/>
      <c r="CE119" s="926"/>
      <c r="CF119" s="824"/>
      <c r="CG119" s="825"/>
      <c r="CH119" s="825"/>
      <c r="CI119" s="825"/>
      <c r="CJ119" s="915"/>
      <c r="CK119" s="1013"/>
      <c r="CL119" s="901"/>
      <c r="CM119" s="919" t="s">
        <v>446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1348252</v>
      </c>
      <c r="DH119" s="841"/>
      <c r="DI119" s="841"/>
      <c r="DJ119" s="841"/>
      <c r="DK119" s="842"/>
      <c r="DL119" s="843">
        <v>1859345</v>
      </c>
      <c r="DM119" s="841"/>
      <c r="DN119" s="841"/>
      <c r="DO119" s="841"/>
      <c r="DP119" s="842"/>
      <c r="DQ119" s="843">
        <v>1541665</v>
      </c>
      <c r="DR119" s="841"/>
      <c r="DS119" s="841"/>
      <c r="DT119" s="841"/>
      <c r="DU119" s="842"/>
      <c r="DV119" s="929">
        <v>3.6</v>
      </c>
      <c r="DW119" s="930"/>
      <c r="DX119" s="930"/>
      <c r="DY119" s="930"/>
      <c r="DZ119" s="931"/>
    </row>
    <row r="120" spans="1:130" s="246" customFormat="1" ht="26.25" customHeight="1">
      <c r="A120" s="898"/>
      <c r="B120" s="899"/>
      <c r="C120" s="902" t="s">
        <v>423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24067</v>
      </c>
      <c r="AB120" s="858"/>
      <c r="AC120" s="858"/>
      <c r="AD120" s="858"/>
      <c r="AE120" s="859"/>
      <c r="AF120" s="860">
        <v>24067</v>
      </c>
      <c r="AG120" s="858"/>
      <c r="AH120" s="858"/>
      <c r="AI120" s="858"/>
      <c r="AJ120" s="859"/>
      <c r="AK120" s="860">
        <v>24067</v>
      </c>
      <c r="AL120" s="858"/>
      <c r="AM120" s="858"/>
      <c r="AN120" s="858"/>
      <c r="AO120" s="859"/>
      <c r="AP120" s="905">
        <v>0.1</v>
      </c>
      <c r="AQ120" s="906"/>
      <c r="AR120" s="906"/>
      <c r="AS120" s="906"/>
      <c r="AT120" s="907"/>
      <c r="AU120" s="964" t="s">
        <v>447</v>
      </c>
      <c r="AV120" s="965"/>
      <c r="AW120" s="965"/>
      <c r="AX120" s="965"/>
      <c r="AY120" s="966"/>
      <c r="AZ120" s="941" t="s">
        <v>448</v>
      </c>
      <c r="BA120" s="886"/>
      <c r="BB120" s="886"/>
      <c r="BC120" s="886"/>
      <c r="BD120" s="886"/>
      <c r="BE120" s="886"/>
      <c r="BF120" s="886"/>
      <c r="BG120" s="886"/>
      <c r="BH120" s="886"/>
      <c r="BI120" s="886"/>
      <c r="BJ120" s="886"/>
      <c r="BK120" s="886"/>
      <c r="BL120" s="886"/>
      <c r="BM120" s="886"/>
      <c r="BN120" s="886"/>
      <c r="BO120" s="886"/>
      <c r="BP120" s="887"/>
      <c r="BQ120" s="942">
        <v>5168514</v>
      </c>
      <c r="BR120" s="923"/>
      <c r="BS120" s="923"/>
      <c r="BT120" s="923"/>
      <c r="BU120" s="923"/>
      <c r="BV120" s="923">
        <v>4390184</v>
      </c>
      <c r="BW120" s="923"/>
      <c r="BX120" s="923"/>
      <c r="BY120" s="923"/>
      <c r="BZ120" s="923"/>
      <c r="CA120" s="923">
        <v>8015515</v>
      </c>
      <c r="CB120" s="923"/>
      <c r="CC120" s="923"/>
      <c r="CD120" s="923"/>
      <c r="CE120" s="923"/>
      <c r="CF120" s="947">
        <v>18.5</v>
      </c>
      <c r="CG120" s="948"/>
      <c r="CH120" s="948"/>
      <c r="CI120" s="948"/>
      <c r="CJ120" s="948"/>
      <c r="CK120" s="949" t="s">
        <v>449</v>
      </c>
      <c r="CL120" s="933"/>
      <c r="CM120" s="933"/>
      <c r="CN120" s="933"/>
      <c r="CO120" s="934"/>
      <c r="CP120" s="953" t="s">
        <v>450</v>
      </c>
      <c r="CQ120" s="954"/>
      <c r="CR120" s="954"/>
      <c r="CS120" s="954"/>
      <c r="CT120" s="954"/>
      <c r="CU120" s="954"/>
      <c r="CV120" s="954"/>
      <c r="CW120" s="954"/>
      <c r="CX120" s="954"/>
      <c r="CY120" s="954"/>
      <c r="CZ120" s="954"/>
      <c r="DA120" s="954"/>
      <c r="DB120" s="954"/>
      <c r="DC120" s="954"/>
      <c r="DD120" s="954"/>
      <c r="DE120" s="954"/>
      <c r="DF120" s="955"/>
      <c r="DG120" s="942">
        <v>33134320</v>
      </c>
      <c r="DH120" s="923"/>
      <c r="DI120" s="923"/>
      <c r="DJ120" s="923"/>
      <c r="DK120" s="923"/>
      <c r="DL120" s="923">
        <v>31139680</v>
      </c>
      <c r="DM120" s="923"/>
      <c r="DN120" s="923"/>
      <c r="DO120" s="923"/>
      <c r="DP120" s="923"/>
      <c r="DQ120" s="923">
        <v>30403422</v>
      </c>
      <c r="DR120" s="923"/>
      <c r="DS120" s="923"/>
      <c r="DT120" s="923"/>
      <c r="DU120" s="923"/>
      <c r="DV120" s="924">
        <v>70.099999999999994</v>
      </c>
      <c r="DW120" s="924"/>
      <c r="DX120" s="924"/>
      <c r="DY120" s="924"/>
      <c r="DZ120" s="925"/>
    </row>
    <row r="121" spans="1:130" s="246" customFormat="1" ht="26.25" customHeight="1">
      <c r="A121" s="898"/>
      <c r="B121" s="899"/>
      <c r="C121" s="944" t="s">
        <v>451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195075</v>
      </c>
      <c r="AB121" s="858"/>
      <c r="AC121" s="858"/>
      <c r="AD121" s="858"/>
      <c r="AE121" s="859"/>
      <c r="AF121" s="860">
        <v>191927</v>
      </c>
      <c r="AG121" s="858"/>
      <c r="AH121" s="858"/>
      <c r="AI121" s="858"/>
      <c r="AJ121" s="859"/>
      <c r="AK121" s="860">
        <v>188779</v>
      </c>
      <c r="AL121" s="858"/>
      <c r="AM121" s="858"/>
      <c r="AN121" s="858"/>
      <c r="AO121" s="859"/>
      <c r="AP121" s="905">
        <v>0.4</v>
      </c>
      <c r="AQ121" s="906"/>
      <c r="AR121" s="906"/>
      <c r="AS121" s="906"/>
      <c r="AT121" s="907"/>
      <c r="AU121" s="967"/>
      <c r="AV121" s="968"/>
      <c r="AW121" s="968"/>
      <c r="AX121" s="968"/>
      <c r="AY121" s="969"/>
      <c r="AZ121" s="893" t="s">
        <v>452</v>
      </c>
      <c r="BA121" s="828"/>
      <c r="BB121" s="828"/>
      <c r="BC121" s="828"/>
      <c r="BD121" s="828"/>
      <c r="BE121" s="828"/>
      <c r="BF121" s="828"/>
      <c r="BG121" s="828"/>
      <c r="BH121" s="828"/>
      <c r="BI121" s="828"/>
      <c r="BJ121" s="828"/>
      <c r="BK121" s="828"/>
      <c r="BL121" s="828"/>
      <c r="BM121" s="828"/>
      <c r="BN121" s="828"/>
      <c r="BO121" s="828"/>
      <c r="BP121" s="829"/>
      <c r="BQ121" s="894">
        <v>20143842</v>
      </c>
      <c r="BR121" s="895"/>
      <c r="BS121" s="895"/>
      <c r="BT121" s="895"/>
      <c r="BU121" s="895"/>
      <c r="BV121" s="895">
        <v>18801825</v>
      </c>
      <c r="BW121" s="895"/>
      <c r="BX121" s="895"/>
      <c r="BY121" s="895"/>
      <c r="BZ121" s="895"/>
      <c r="CA121" s="895">
        <v>18464635</v>
      </c>
      <c r="CB121" s="895"/>
      <c r="CC121" s="895"/>
      <c r="CD121" s="895"/>
      <c r="CE121" s="895"/>
      <c r="CF121" s="956">
        <v>42.6</v>
      </c>
      <c r="CG121" s="957"/>
      <c r="CH121" s="957"/>
      <c r="CI121" s="957"/>
      <c r="CJ121" s="957"/>
      <c r="CK121" s="950"/>
      <c r="CL121" s="936"/>
      <c r="CM121" s="936"/>
      <c r="CN121" s="936"/>
      <c r="CO121" s="937"/>
      <c r="CP121" s="916" t="s">
        <v>395</v>
      </c>
      <c r="CQ121" s="917"/>
      <c r="CR121" s="917"/>
      <c r="CS121" s="917"/>
      <c r="CT121" s="917"/>
      <c r="CU121" s="917"/>
      <c r="CV121" s="917"/>
      <c r="CW121" s="917"/>
      <c r="CX121" s="917"/>
      <c r="CY121" s="917"/>
      <c r="CZ121" s="917"/>
      <c r="DA121" s="917"/>
      <c r="DB121" s="917"/>
      <c r="DC121" s="917"/>
      <c r="DD121" s="917"/>
      <c r="DE121" s="917"/>
      <c r="DF121" s="918"/>
      <c r="DG121" s="894">
        <v>2888010</v>
      </c>
      <c r="DH121" s="895"/>
      <c r="DI121" s="895"/>
      <c r="DJ121" s="895"/>
      <c r="DK121" s="895"/>
      <c r="DL121" s="895">
        <v>2456767</v>
      </c>
      <c r="DM121" s="895"/>
      <c r="DN121" s="895"/>
      <c r="DO121" s="895"/>
      <c r="DP121" s="895"/>
      <c r="DQ121" s="895">
        <v>1938492</v>
      </c>
      <c r="DR121" s="895"/>
      <c r="DS121" s="895"/>
      <c r="DT121" s="895"/>
      <c r="DU121" s="895"/>
      <c r="DV121" s="872">
        <v>4.5</v>
      </c>
      <c r="DW121" s="872"/>
      <c r="DX121" s="872"/>
      <c r="DY121" s="872"/>
      <c r="DZ121" s="873"/>
    </row>
    <row r="122" spans="1:130" s="246" customFormat="1" ht="26.25" customHeight="1">
      <c r="A122" s="898"/>
      <c r="B122" s="899"/>
      <c r="C122" s="902" t="s">
        <v>433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138</v>
      </c>
      <c r="AB122" s="858"/>
      <c r="AC122" s="858"/>
      <c r="AD122" s="858"/>
      <c r="AE122" s="859"/>
      <c r="AF122" s="860" t="s">
        <v>138</v>
      </c>
      <c r="AG122" s="858"/>
      <c r="AH122" s="858"/>
      <c r="AI122" s="858"/>
      <c r="AJ122" s="859"/>
      <c r="AK122" s="860" t="s">
        <v>138</v>
      </c>
      <c r="AL122" s="858"/>
      <c r="AM122" s="858"/>
      <c r="AN122" s="858"/>
      <c r="AO122" s="859"/>
      <c r="AP122" s="905" t="s">
        <v>138</v>
      </c>
      <c r="AQ122" s="906"/>
      <c r="AR122" s="906"/>
      <c r="AS122" s="906"/>
      <c r="AT122" s="907"/>
      <c r="AU122" s="967"/>
      <c r="AV122" s="968"/>
      <c r="AW122" s="968"/>
      <c r="AX122" s="968"/>
      <c r="AY122" s="969"/>
      <c r="AZ122" s="960" t="s">
        <v>453</v>
      </c>
      <c r="BA122" s="961"/>
      <c r="BB122" s="961"/>
      <c r="BC122" s="961"/>
      <c r="BD122" s="961"/>
      <c r="BE122" s="961"/>
      <c r="BF122" s="961"/>
      <c r="BG122" s="961"/>
      <c r="BH122" s="961"/>
      <c r="BI122" s="961"/>
      <c r="BJ122" s="961"/>
      <c r="BK122" s="961"/>
      <c r="BL122" s="961"/>
      <c r="BM122" s="961"/>
      <c r="BN122" s="961"/>
      <c r="BO122" s="961"/>
      <c r="BP122" s="962"/>
      <c r="BQ122" s="963">
        <v>107219956</v>
      </c>
      <c r="BR122" s="926"/>
      <c r="BS122" s="926"/>
      <c r="BT122" s="926"/>
      <c r="BU122" s="926"/>
      <c r="BV122" s="926">
        <v>105906193</v>
      </c>
      <c r="BW122" s="926"/>
      <c r="BX122" s="926"/>
      <c r="BY122" s="926"/>
      <c r="BZ122" s="926"/>
      <c r="CA122" s="926">
        <v>104779882</v>
      </c>
      <c r="CB122" s="926"/>
      <c r="CC122" s="926"/>
      <c r="CD122" s="926"/>
      <c r="CE122" s="926"/>
      <c r="CF122" s="927">
        <v>241.5</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v>1065991</v>
      </c>
      <c r="DH122" s="895"/>
      <c r="DI122" s="895"/>
      <c r="DJ122" s="895"/>
      <c r="DK122" s="895"/>
      <c r="DL122" s="895">
        <v>1007852</v>
      </c>
      <c r="DM122" s="895"/>
      <c r="DN122" s="895"/>
      <c r="DO122" s="895"/>
      <c r="DP122" s="895"/>
      <c r="DQ122" s="895">
        <v>946178</v>
      </c>
      <c r="DR122" s="895"/>
      <c r="DS122" s="895"/>
      <c r="DT122" s="895"/>
      <c r="DU122" s="895"/>
      <c r="DV122" s="872">
        <v>2.2000000000000002</v>
      </c>
      <c r="DW122" s="872"/>
      <c r="DX122" s="872"/>
      <c r="DY122" s="872"/>
      <c r="DZ122" s="873"/>
    </row>
    <row r="123" spans="1:130" s="246" customFormat="1" ht="26.25" customHeight="1">
      <c r="A123" s="898"/>
      <c r="B123" s="899"/>
      <c r="C123" s="902" t="s">
        <v>439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138</v>
      </c>
      <c r="AB123" s="858"/>
      <c r="AC123" s="858"/>
      <c r="AD123" s="858"/>
      <c r="AE123" s="859"/>
      <c r="AF123" s="860" t="s">
        <v>421</v>
      </c>
      <c r="AG123" s="858"/>
      <c r="AH123" s="858"/>
      <c r="AI123" s="858"/>
      <c r="AJ123" s="859"/>
      <c r="AK123" s="860" t="s">
        <v>138</v>
      </c>
      <c r="AL123" s="858"/>
      <c r="AM123" s="858"/>
      <c r="AN123" s="858"/>
      <c r="AO123" s="859"/>
      <c r="AP123" s="905" t="s">
        <v>138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454</v>
      </c>
      <c r="BP123" s="959"/>
      <c r="BQ123" s="913">
        <v>132532312</v>
      </c>
      <c r="BR123" s="914"/>
      <c r="BS123" s="914"/>
      <c r="BT123" s="914"/>
      <c r="BU123" s="914"/>
      <c r="BV123" s="914">
        <v>129098202</v>
      </c>
      <c r="BW123" s="914"/>
      <c r="BX123" s="914"/>
      <c r="BY123" s="914"/>
      <c r="BZ123" s="914"/>
      <c r="CA123" s="914">
        <v>131260032</v>
      </c>
      <c r="CB123" s="914"/>
      <c r="CC123" s="914"/>
      <c r="CD123" s="914"/>
      <c r="CE123" s="914"/>
      <c r="CF123" s="824"/>
      <c r="CG123" s="825"/>
      <c r="CH123" s="825"/>
      <c r="CI123" s="825"/>
      <c r="CJ123" s="915"/>
      <c r="CK123" s="950"/>
      <c r="CL123" s="936"/>
      <c r="CM123" s="936"/>
      <c r="CN123" s="936"/>
      <c r="CO123" s="937"/>
      <c r="CP123" s="916" t="s">
        <v>396</v>
      </c>
      <c r="CQ123" s="917"/>
      <c r="CR123" s="917"/>
      <c r="CS123" s="917"/>
      <c r="CT123" s="917"/>
      <c r="CU123" s="917"/>
      <c r="CV123" s="917"/>
      <c r="CW123" s="917"/>
      <c r="CX123" s="917"/>
      <c r="CY123" s="917"/>
      <c r="CZ123" s="917"/>
      <c r="DA123" s="917"/>
      <c r="DB123" s="917"/>
      <c r="DC123" s="917"/>
      <c r="DD123" s="917"/>
      <c r="DE123" s="917"/>
      <c r="DF123" s="918"/>
      <c r="DG123" s="857">
        <v>250957</v>
      </c>
      <c r="DH123" s="858"/>
      <c r="DI123" s="858"/>
      <c r="DJ123" s="858"/>
      <c r="DK123" s="859"/>
      <c r="DL123" s="860">
        <v>235760</v>
      </c>
      <c r="DM123" s="858"/>
      <c r="DN123" s="858"/>
      <c r="DO123" s="858"/>
      <c r="DP123" s="859"/>
      <c r="DQ123" s="860">
        <v>223436</v>
      </c>
      <c r="DR123" s="858"/>
      <c r="DS123" s="858"/>
      <c r="DT123" s="858"/>
      <c r="DU123" s="859"/>
      <c r="DV123" s="905">
        <v>0.5</v>
      </c>
      <c r="DW123" s="906"/>
      <c r="DX123" s="906"/>
      <c r="DY123" s="906"/>
      <c r="DZ123" s="907"/>
    </row>
    <row r="124" spans="1:130" s="246" customFormat="1" ht="26.25" customHeight="1" thickBot="1">
      <c r="A124" s="898"/>
      <c r="B124" s="899"/>
      <c r="C124" s="902" t="s">
        <v>442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421</v>
      </c>
      <c r="AB124" s="858"/>
      <c r="AC124" s="858"/>
      <c r="AD124" s="858"/>
      <c r="AE124" s="859"/>
      <c r="AF124" s="860" t="s">
        <v>138</v>
      </c>
      <c r="AG124" s="858"/>
      <c r="AH124" s="858"/>
      <c r="AI124" s="858"/>
      <c r="AJ124" s="859"/>
      <c r="AK124" s="860" t="s">
        <v>138</v>
      </c>
      <c r="AL124" s="858"/>
      <c r="AM124" s="858"/>
      <c r="AN124" s="858"/>
      <c r="AO124" s="859"/>
      <c r="AP124" s="905" t="s">
        <v>138</v>
      </c>
      <c r="AQ124" s="906"/>
      <c r="AR124" s="906"/>
      <c r="AS124" s="906"/>
      <c r="AT124" s="907"/>
      <c r="AU124" s="908" t="s">
        <v>455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77.900000000000006</v>
      </c>
      <c r="BR124" s="912"/>
      <c r="BS124" s="912"/>
      <c r="BT124" s="912"/>
      <c r="BU124" s="912"/>
      <c r="BV124" s="912">
        <v>88.2</v>
      </c>
      <c r="BW124" s="912"/>
      <c r="BX124" s="912"/>
      <c r="BY124" s="912"/>
      <c r="BZ124" s="912"/>
      <c r="CA124" s="912">
        <v>84.1</v>
      </c>
      <c r="CB124" s="912"/>
      <c r="CC124" s="912"/>
      <c r="CD124" s="912"/>
      <c r="CE124" s="912"/>
      <c r="CF124" s="802"/>
      <c r="CG124" s="803"/>
      <c r="CH124" s="803"/>
      <c r="CI124" s="803"/>
      <c r="CJ124" s="943"/>
      <c r="CK124" s="951"/>
      <c r="CL124" s="951"/>
      <c r="CM124" s="951"/>
      <c r="CN124" s="951"/>
      <c r="CO124" s="952"/>
      <c r="CP124" s="916" t="s">
        <v>456</v>
      </c>
      <c r="CQ124" s="917"/>
      <c r="CR124" s="917"/>
      <c r="CS124" s="917"/>
      <c r="CT124" s="917"/>
      <c r="CU124" s="917"/>
      <c r="CV124" s="917"/>
      <c r="CW124" s="917"/>
      <c r="CX124" s="917"/>
      <c r="CY124" s="917"/>
      <c r="CZ124" s="917"/>
      <c r="DA124" s="917"/>
      <c r="DB124" s="917"/>
      <c r="DC124" s="917"/>
      <c r="DD124" s="917"/>
      <c r="DE124" s="917"/>
      <c r="DF124" s="918"/>
      <c r="DG124" s="840">
        <v>19620</v>
      </c>
      <c r="DH124" s="841"/>
      <c r="DI124" s="841"/>
      <c r="DJ124" s="841"/>
      <c r="DK124" s="842"/>
      <c r="DL124" s="843">
        <v>17329</v>
      </c>
      <c r="DM124" s="841"/>
      <c r="DN124" s="841"/>
      <c r="DO124" s="841"/>
      <c r="DP124" s="842"/>
      <c r="DQ124" s="843">
        <v>16964</v>
      </c>
      <c r="DR124" s="841"/>
      <c r="DS124" s="841"/>
      <c r="DT124" s="841"/>
      <c r="DU124" s="842"/>
      <c r="DV124" s="929">
        <v>0</v>
      </c>
      <c r="DW124" s="930"/>
      <c r="DX124" s="930"/>
      <c r="DY124" s="930"/>
      <c r="DZ124" s="931"/>
    </row>
    <row r="125" spans="1:130" s="246" customFormat="1" ht="26.25" customHeight="1">
      <c r="A125" s="898"/>
      <c r="B125" s="899"/>
      <c r="C125" s="902" t="s">
        <v>444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138</v>
      </c>
      <c r="AB125" s="858"/>
      <c r="AC125" s="858"/>
      <c r="AD125" s="858"/>
      <c r="AE125" s="859"/>
      <c r="AF125" s="860" t="s">
        <v>138</v>
      </c>
      <c r="AG125" s="858"/>
      <c r="AH125" s="858"/>
      <c r="AI125" s="858"/>
      <c r="AJ125" s="859"/>
      <c r="AK125" s="860" t="s">
        <v>138</v>
      </c>
      <c r="AL125" s="858"/>
      <c r="AM125" s="858"/>
      <c r="AN125" s="858"/>
      <c r="AO125" s="859"/>
      <c r="AP125" s="905" t="s">
        <v>138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457</v>
      </c>
      <c r="CL125" s="933"/>
      <c r="CM125" s="933"/>
      <c r="CN125" s="933"/>
      <c r="CO125" s="934"/>
      <c r="CP125" s="941" t="s">
        <v>458</v>
      </c>
      <c r="CQ125" s="886"/>
      <c r="CR125" s="886"/>
      <c r="CS125" s="886"/>
      <c r="CT125" s="886"/>
      <c r="CU125" s="886"/>
      <c r="CV125" s="886"/>
      <c r="CW125" s="886"/>
      <c r="CX125" s="886"/>
      <c r="CY125" s="886"/>
      <c r="CZ125" s="886"/>
      <c r="DA125" s="886"/>
      <c r="DB125" s="886"/>
      <c r="DC125" s="886"/>
      <c r="DD125" s="886"/>
      <c r="DE125" s="886"/>
      <c r="DF125" s="887"/>
      <c r="DG125" s="942" t="s">
        <v>138</v>
      </c>
      <c r="DH125" s="923"/>
      <c r="DI125" s="923"/>
      <c r="DJ125" s="923"/>
      <c r="DK125" s="923"/>
      <c r="DL125" s="923" t="s">
        <v>138</v>
      </c>
      <c r="DM125" s="923"/>
      <c r="DN125" s="923"/>
      <c r="DO125" s="923"/>
      <c r="DP125" s="923"/>
      <c r="DQ125" s="923" t="s">
        <v>421</v>
      </c>
      <c r="DR125" s="923"/>
      <c r="DS125" s="923"/>
      <c r="DT125" s="923"/>
      <c r="DU125" s="923"/>
      <c r="DV125" s="924" t="s">
        <v>138</v>
      </c>
      <c r="DW125" s="924"/>
      <c r="DX125" s="924"/>
      <c r="DY125" s="924"/>
      <c r="DZ125" s="925"/>
    </row>
    <row r="126" spans="1:130" s="246" customFormat="1" ht="26.25" customHeight="1" thickBot="1">
      <c r="A126" s="898"/>
      <c r="B126" s="899"/>
      <c r="C126" s="902" t="s">
        <v>446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205972</v>
      </c>
      <c r="AB126" s="858"/>
      <c r="AC126" s="858"/>
      <c r="AD126" s="858"/>
      <c r="AE126" s="859"/>
      <c r="AF126" s="860">
        <v>320260</v>
      </c>
      <c r="AG126" s="858"/>
      <c r="AH126" s="858"/>
      <c r="AI126" s="858"/>
      <c r="AJ126" s="859"/>
      <c r="AK126" s="860">
        <v>320183</v>
      </c>
      <c r="AL126" s="858"/>
      <c r="AM126" s="858"/>
      <c r="AN126" s="858"/>
      <c r="AO126" s="859"/>
      <c r="AP126" s="905">
        <v>0.7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459</v>
      </c>
      <c r="CQ126" s="828"/>
      <c r="CR126" s="828"/>
      <c r="CS126" s="828"/>
      <c r="CT126" s="828"/>
      <c r="CU126" s="828"/>
      <c r="CV126" s="828"/>
      <c r="CW126" s="828"/>
      <c r="CX126" s="828"/>
      <c r="CY126" s="828"/>
      <c r="CZ126" s="828"/>
      <c r="DA126" s="828"/>
      <c r="DB126" s="828"/>
      <c r="DC126" s="828"/>
      <c r="DD126" s="828"/>
      <c r="DE126" s="828"/>
      <c r="DF126" s="829"/>
      <c r="DG126" s="894" t="s">
        <v>138</v>
      </c>
      <c r="DH126" s="895"/>
      <c r="DI126" s="895"/>
      <c r="DJ126" s="895"/>
      <c r="DK126" s="895"/>
      <c r="DL126" s="895" t="s">
        <v>421</v>
      </c>
      <c r="DM126" s="895"/>
      <c r="DN126" s="895"/>
      <c r="DO126" s="895"/>
      <c r="DP126" s="895"/>
      <c r="DQ126" s="895">
        <v>3271501</v>
      </c>
      <c r="DR126" s="895"/>
      <c r="DS126" s="895"/>
      <c r="DT126" s="895"/>
      <c r="DU126" s="895"/>
      <c r="DV126" s="872">
        <v>7.5</v>
      </c>
      <c r="DW126" s="872"/>
      <c r="DX126" s="872"/>
      <c r="DY126" s="872"/>
      <c r="DZ126" s="873"/>
    </row>
    <row r="127" spans="1:130" s="246" customFormat="1" ht="26.25" customHeight="1">
      <c r="A127" s="900"/>
      <c r="B127" s="901"/>
      <c r="C127" s="919" t="s">
        <v>460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138</v>
      </c>
      <c r="AB127" s="858"/>
      <c r="AC127" s="858"/>
      <c r="AD127" s="858"/>
      <c r="AE127" s="859"/>
      <c r="AF127" s="860" t="s">
        <v>421</v>
      </c>
      <c r="AG127" s="858"/>
      <c r="AH127" s="858"/>
      <c r="AI127" s="858"/>
      <c r="AJ127" s="859"/>
      <c r="AK127" s="860" t="s">
        <v>138</v>
      </c>
      <c r="AL127" s="858"/>
      <c r="AM127" s="858"/>
      <c r="AN127" s="858"/>
      <c r="AO127" s="859"/>
      <c r="AP127" s="905" t="s">
        <v>138</v>
      </c>
      <c r="AQ127" s="906"/>
      <c r="AR127" s="906"/>
      <c r="AS127" s="906"/>
      <c r="AT127" s="907"/>
      <c r="AU127" s="282"/>
      <c r="AV127" s="282"/>
      <c r="AW127" s="282"/>
      <c r="AX127" s="922" t="s">
        <v>461</v>
      </c>
      <c r="AY127" s="890"/>
      <c r="AZ127" s="890"/>
      <c r="BA127" s="890"/>
      <c r="BB127" s="890"/>
      <c r="BC127" s="890"/>
      <c r="BD127" s="890"/>
      <c r="BE127" s="891"/>
      <c r="BF127" s="889" t="s">
        <v>462</v>
      </c>
      <c r="BG127" s="890"/>
      <c r="BH127" s="890"/>
      <c r="BI127" s="890"/>
      <c r="BJ127" s="890"/>
      <c r="BK127" s="890"/>
      <c r="BL127" s="891"/>
      <c r="BM127" s="889" t="s">
        <v>463</v>
      </c>
      <c r="BN127" s="890"/>
      <c r="BO127" s="890"/>
      <c r="BP127" s="890"/>
      <c r="BQ127" s="890"/>
      <c r="BR127" s="890"/>
      <c r="BS127" s="891"/>
      <c r="BT127" s="889" t="s">
        <v>464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465</v>
      </c>
      <c r="CQ127" s="828"/>
      <c r="CR127" s="828"/>
      <c r="CS127" s="828"/>
      <c r="CT127" s="828"/>
      <c r="CU127" s="828"/>
      <c r="CV127" s="828"/>
      <c r="CW127" s="828"/>
      <c r="CX127" s="828"/>
      <c r="CY127" s="828"/>
      <c r="CZ127" s="828"/>
      <c r="DA127" s="828"/>
      <c r="DB127" s="828"/>
      <c r="DC127" s="828"/>
      <c r="DD127" s="828"/>
      <c r="DE127" s="828"/>
      <c r="DF127" s="829"/>
      <c r="DG127" s="894" t="s">
        <v>421</v>
      </c>
      <c r="DH127" s="895"/>
      <c r="DI127" s="895"/>
      <c r="DJ127" s="895"/>
      <c r="DK127" s="895"/>
      <c r="DL127" s="895" t="s">
        <v>138</v>
      </c>
      <c r="DM127" s="895"/>
      <c r="DN127" s="895"/>
      <c r="DO127" s="895"/>
      <c r="DP127" s="895"/>
      <c r="DQ127" s="895" t="s">
        <v>138</v>
      </c>
      <c r="DR127" s="895"/>
      <c r="DS127" s="895"/>
      <c r="DT127" s="895"/>
      <c r="DU127" s="895"/>
      <c r="DV127" s="872" t="s">
        <v>138</v>
      </c>
      <c r="DW127" s="872"/>
      <c r="DX127" s="872"/>
      <c r="DY127" s="872"/>
      <c r="DZ127" s="873"/>
    </row>
    <row r="128" spans="1:130" s="246" customFormat="1" ht="26.25" customHeight="1" thickBot="1">
      <c r="A128" s="874" t="s">
        <v>466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467</v>
      </c>
      <c r="X128" s="876"/>
      <c r="Y128" s="876"/>
      <c r="Z128" s="877"/>
      <c r="AA128" s="878">
        <v>2575199</v>
      </c>
      <c r="AB128" s="879"/>
      <c r="AC128" s="879"/>
      <c r="AD128" s="879"/>
      <c r="AE128" s="880"/>
      <c r="AF128" s="881">
        <v>2551067</v>
      </c>
      <c r="AG128" s="879"/>
      <c r="AH128" s="879"/>
      <c r="AI128" s="879"/>
      <c r="AJ128" s="880"/>
      <c r="AK128" s="881">
        <v>2514112</v>
      </c>
      <c r="AL128" s="879"/>
      <c r="AM128" s="879"/>
      <c r="AN128" s="879"/>
      <c r="AO128" s="880"/>
      <c r="AP128" s="882"/>
      <c r="AQ128" s="883"/>
      <c r="AR128" s="883"/>
      <c r="AS128" s="883"/>
      <c r="AT128" s="884"/>
      <c r="AU128" s="282"/>
      <c r="AV128" s="282"/>
      <c r="AW128" s="282"/>
      <c r="AX128" s="885" t="s">
        <v>468</v>
      </c>
      <c r="AY128" s="886"/>
      <c r="AZ128" s="886"/>
      <c r="BA128" s="886"/>
      <c r="BB128" s="886"/>
      <c r="BC128" s="886"/>
      <c r="BD128" s="886"/>
      <c r="BE128" s="887"/>
      <c r="BF128" s="864" t="s">
        <v>138</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469</v>
      </c>
      <c r="CQ128" s="806"/>
      <c r="CR128" s="806"/>
      <c r="CS128" s="806"/>
      <c r="CT128" s="806"/>
      <c r="CU128" s="806"/>
      <c r="CV128" s="806"/>
      <c r="CW128" s="806"/>
      <c r="CX128" s="806"/>
      <c r="CY128" s="806"/>
      <c r="CZ128" s="806"/>
      <c r="DA128" s="806"/>
      <c r="DB128" s="806"/>
      <c r="DC128" s="806"/>
      <c r="DD128" s="806"/>
      <c r="DE128" s="806"/>
      <c r="DF128" s="807"/>
      <c r="DG128" s="868">
        <v>287522</v>
      </c>
      <c r="DH128" s="869"/>
      <c r="DI128" s="869"/>
      <c r="DJ128" s="869"/>
      <c r="DK128" s="869"/>
      <c r="DL128" s="869">
        <v>85507</v>
      </c>
      <c r="DM128" s="869"/>
      <c r="DN128" s="869"/>
      <c r="DO128" s="869"/>
      <c r="DP128" s="869"/>
      <c r="DQ128" s="869">
        <v>75096</v>
      </c>
      <c r="DR128" s="869"/>
      <c r="DS128" s="869"/>
      <c r="DT128" s="869"/>
      <c r="DU128" s="869"/>
      <c r="DV128" s="870">
        <v>0.2</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470</v>
      </c>
      <c r="X129" s="855"/>
      <c r="Y129" s="855"/>
      <c r="Z129" s="856"/>
      <c r="AA129" s="857">
        <v>51226620</v>
      </c>
      <c r="AB129" s="858"/>
      <c r="AC129" s="858"/>
      <c r="AD129" s="858"/>
      <c r="AE129" s="859"/>
      <c r="AF129" s="860">
        <v>51591927</v>
      </c>
      <c r="AG129" s="858"/>
      <c r="AH129" s="858"/>
      <c r="AI129" s="858"/>
      <c r="AJ129" s="859"/>
      <c r="AK129" s="860">
        <v>51633605</v>
      </c>
      <c r="AL129" s="858"/>
      <c r="AM129" s="858"/>
      <c r="AN129" s="858"/>
      <c r="AO129" s="859"/>
      <c r="AP129" s="861"/>
      <c r="AQ129" s="862"/>
      <c r="AR129" s="862"/>
      <c r="AS129" s="862"/>
      <c r="AT129" s="863"/>
      <c r="AU129" s="284"/>
      <c r="AV129" s="284"/>
      <c r="AW129" s="284"/>
      <c r="AX129" s="827" t="s">
        <v>471</v>
      </c>
      <c r="AY129" s="828"/>
      <c r="AZ129" s="828"/>
      <c r="BA129" s="828"/>
      <c r="BB129" s="828"/>
      <c r="BC129" s="828"/>
      <c r="BD129" s="828"/>
      <c r="BE129" s="829"/>
      <c r="BF129" s="847" t="s">
        <v>138</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473</v>
      </c>
      <c r="X130" s="855"/>
      <c r="Y130" s="855"/>
      <c r="Z130" s="856"/>
      <c r="AA130" s="857">
        <v>8549445</v>
      </c>
      <c r="AB130" s="858"/>
      <c r="AC130" s="858"/>
      <c r="AD130" s="858"/>
      <c r="AE130" s="859"/>
      <c r="AF130" s="860">
        <v>8448359</v>
      </c>
      <c r="AG130" s="858"/>
      <c r="AH130" s="858"/>
      <c r="AI130" s="858"/>
      <c r="AJ130" s="859"/>
      <c r="AK130" s="860">
        <v>8242648</v>
      </c>
      <c r="AL130" s="858"/>
      <c r="AM130" s="858"/>
      <c r="AN130" s="858"/>
      <c r="AO130" s="859"/>
      <c r="AP130" s="861"/>
      <c r="AQ130" s="862"/>
      <c r="AR130" s="862"/>
      <c r="AS130" s="862"/>
      <c r="AT130" s="863"/>
      <c r="AU130" s="284"/>
      <c r="AV130" s="284"/>
      <c r="AW130" s="284"/>
      <c r="AX130" s="827" t="s">
        <v>474</v>
      </c>
      <c r="AY130" s="828"/>
      <c r="AZ130" s="828"/>
      <c r="BA130" s="828"/>
      <c r="BB130" s="828"/>
      <c r="BC130" s="828"/>
      <c r="BD130" s="828"/>
      <c r="BE130" s="829"/>
      <c r="BF130" s="830">
        <v>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475</v>
      </c>
      <c r="X131" s="838"/>
      <c r="Y131" s="838"/>
      <c r="Z131" s="839"/>
      <c r="AA131" s="840">
        <v>42677175</v>
      </c>
      <c r="AB131" s="841"/>
      <c r="AC131" s="841"/>
      <c r="AD131" s="841"/>
      <c r="AE131" s="842"/>
      <c r="AF131" s="843">
        <v>43143568</v>
      </c>
      <c r="AG131" s="841"/>
      <c r="AH131" s="841"/>
      <c r="AI131" s="841"/>
      <c r="AJ131" s="842"/>
      <c r="AK131" s="843">
        <v>43390957</v>
      </c>
      <c r="AL131" s="841"/>
      <c r="AM131" s="841"/>
      <c r="AN131" s="841"/>
      <c r="AO131" s="842"/>
      <c r="AP131" s="844"/>
      <c r="AQ131" s="845"/>
      <c r="AR131" s="845"/>
      <c r="AS131" s="845"/>
      <c r="AT131" s="846"/>
      <c r="AU131" s="284"/>
      <c r="AV131" s="284"/>
      <c r="AW131" s="284"/>
      <c r="AX131" s="805" t="s">
        <v>476</v>
      </c>
      <c r="AY131" s="806"/>
      <c r="AZ131" s="806"/>
      <c r="BA131" s="806"/>
      <c r="BB131" s="806"/>
      <c r="BC131" s="806"/>
      <c r="BD131" s="806"/>
      <c r="BE131" s="807"/>
      <c r="BF131" s="808">
        <v>84.1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477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478</v>
      </c>
      <c r="W132" s="818"/>
      <c r="X132" s="818"/>
      <c r="Y132" s="818"/>
      <c r="Z132" s="819"/>
      <c r="AA132" s="820">
        <v>8.0941253070000005</v>
      </c>
      <c r="AB132" s="821"/>
      <c r="AC132" s="821"/>
      <c r="AD132" s="821"/>
      <c r="AE132" s="822"/>
      <c r="AF132" s="823">
        <v>8.3928593649999996</v>
      </c>
      <c r="AG132" s="821"/>
      <c r="AH132" s="821"/>
      <c r="AI132" s="821"/>
      <c r="AJ132" s="822"/>
      <c r="AK132" s="823">
        <v>7.7397232789999997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479</v>
      </c>
      <c r="W133" s="797"/>
      <c r="X133" s="797"/>
      <c r="Y133" s="797"/>
      <c r="Z133" s="798"/>
      <c r="AA133" s="799">
        <v>8.4</v>
      </c>
      <c r="AB133" s="800"/>
      <c r="AC133" s="800"/>
      <c r="AD133" s="800"/>
      <c r="AE133" s="801"/>
      <c r="AF133" s="799">
        <v>8.3000000000000007</v>
      </c>
      <c r="AG133" s="800"/>
      <c r="AH133" s="800"/>
      <c r="AI133" s="800"/>
      <c r="AJ133" s="801"/>
      <c r="AK133" s="799">
        <v>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512+sMokjYF1nJeJNPZJMhtIelZpUxsVB/noDEfOPrDduqPAreMqKauXAUZaW2L/ruWi+FNHbZ1iG8VQoo0qw==" saltValue="0R4tXTtK/xxfJEPZf2vX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yQxbQHlOqMPM+I4iR0TYnGUg2MnYsuQpBOdWA4rGqOyjIZ2H7TECbs5bHV4cpFeeC9eVm1HKAzv7XjtDWkN+A==" saltValue="DIuTq0sbJBrbmKOc8Htp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MAFv7BRLKGtA38H56zzXTzUhI//WJzyV7pp+CooZWAJTvgNbhPepZHCrEQJRt3BbiZIool/1o7dxehVBN7rDQ==" saltValue="qO5fRVE3vvPc+syJGCba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483</v>
      </c>
      <c r="AP7" s="303"/>
      <c r="AQ7" s="304" t="s">
        <v>484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485</v>
      </c>
      <c r="AQ8" s="310" t="s">
        <v>486</v>
      </c>
      <c r="AR8" s="311" t="s">
        <v>487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488</v>
      </c>
      <c r="AL9" s="1227"/>
      <c r="AM9" s="1227"/>
      <c r="AN9" s="1228"/>
      <c r="AO9" s="312">
        <v>13660993</v>
      </c>
      <c r="AP9" s="312">
        <v>55329</v>
      </c>
      <c r="AQ9" s="313">
        <v>56485</v>
      </c>
      <c r="AR9" s="314">
        <v>-2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489</v>
      </c>
      <c r="AL10" s="1227"/>
      <c r="AM10" s="1227"/>
      <c r="AN10" s="1228"/>
      <c r="AO10" s="315">
        <v>578456</v>
      </c>
      <c r="AP10" s="315">
        <v>2343</v>
      </c>
      <c r="AQ10" s="316">
        <v>3940</v>
      </c>
      <c r="AR10" s="317">
        <v>-40.5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490</v>
      </c>
      <c r="AL11" s="1227"/>
      <c r="AM11" s="1227"/>
      <c r="AN11" s="1228"/>
      <c r="AO11" s="315">
        <v>173067</v>
      </c>
      <c r="AP11" s="315">
        <v>701</v>
      </c>
      <c r="AQ11" s="316">
        <v>2339</v>
      </c>
      <c r="AR11" s="317">
        <v>-70</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491</v>
      </c>
      <c r="AL12" s="1227"/>
      <c r="AM12" s="1227"/>
      <c r="AN12" s="1228"/>
      <c r="AO12" s="315">
        <v>378186</v>
      </c>
      <c r="AP12" s="315">
        <v>1532</v>
      </c>
      <c r="AQ12" s="316">
        <v>1531</v>
      </c>
      <c r="AR12" s="317">
        <v>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492</v>
      </c>
      <c r="AL13" s="1227"/>
      <c r="AM13" s="1227"/>
      <c r="AN13" s="1228"/>
      <c r="AO13" s="315" t="s">
        <v>493</v>
      </c>
      <c r="AP13" s="315" t="s">
        <v>493</v>
      </c>
      <c r="AQ13" s="316">
        <v>56</v>
      </c>
      <c r="AR13" s="317" t="s">
        <v>493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494</v>
      </c>
      <c r="AL14" s="1227"/>
      <c r="AM14" s="1227"/>
      <c r="AN14" s="1228"/>
      <c r="AO14" s="315">
        <v>499407</v>
      </c>
      <c r="AP14" s="315">
        <v>2023</v>
      </c>
      <c r="AQ14" s="316">
        <v>1684</v>
      </c>
      <c r="AR14" s="317">
        <v>20.100000000000001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495</v>
      </c>
      <c r="AL15" s="1227"/>
      <c r="AM15" s="1227"/>
      <c r="AN15" s="1228"/>
      <c r="AO15" s="315">
        <v>189233</v>
      </c>
      <c r="AP15" s="315">
        <v>766</v>
      </c>
      <c r="AQ15" s="316">
        <v>1307</v>
      </c>
      <c r="AR15" s="317">
        <v>-41.4</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496</v>
      </c>
      <c r="AL16" s="1230"/>
      <c r="AM16" s="1230"/>
      <c r="AN16" s="1231"/>
      <c r="AO16" s="315">
        <v>-804729</v>
      </c>
      <c r="AP16" s="315">
        <v>-3259</v>
      </c>
      <c r="AQ16" s="316">
        <v>-4039</v>
      </c>
      <c r="AR16" s="317">
        <v>-19.3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14674613</v>
      </c>
      <c r="AP17" s="315">
        <v>59434</v>
      </c>
      <c r="AQ17" s="316">
        <v>63303</v>
      </c>
      <c r="AR17" s="317">
        <v>-6.1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497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498</v>
      </c>
      <c r="AP20" s="323" t="s">
        <v>499</v>
      </c>
      <c r="AQ20" s="324" t="s">
        <v>500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501</v>
      </c>
      <c r="AL21" s="1224"/>
      <c r="AM21" s="1224"/>
      <c r="AN21" s="1225"/>
      <c r="AO21" s="327">
        <v>6.46</v>
      </c>
      <c r="AP21" s="328">
        <v>6.31</v>
      </c>
      <c r="AQ21" s="329">
        <v>0.15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502</v>
      </c>
      <c r="AL22" s="1224"/>
      <c r="AM22" s="1224"/>
      <c r="AN22" s="1225"/>
      <c r="AO22" s="332">
        <v>100.9</v>
      </c>
      <c r="AP22" s="333">
        <v>99.9</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504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483</v>
      </c>
      <c r="AP30" s="303"/>
      <c r="AQ30" s="304" t="s">
        <v>484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485</v>
      </c>
      <c r="AQ31" s="310" t="s">
        <v>486</v>
      </c>
      <c r="AR31" s="311" t="s">
        <v>487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506</v>
      </c>
      <c r="AL32" s="1215"/>
      <c r="AM32" s="1215"/>
      <c r="AN32" s="1216"/>
      <c r="AO32" s="342">
        <v>9205400</v>
      </c>
      <c r="AP32" s="342">
        <v>37283</v>
      </c>
      <c r="AQ32" s="343">
        <v>29657</v>
      </c>
      <c r="AR32" s="344">
        <v>25.7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507</v>
      </c>
      <c r="AL33" s="1215"/>
      <c r="AM33" s="1215"/>
      <c r="AN33" s="1216"/>
      <c r="AO33" s="342" t="s">
        <v>493</v>
      </c>
      <c r="AP33" s="342" t="s">
        <v>493</v>
      </c>
      <c r="AQ33" s="343">
        <v>0</v>
      </c>
      <c r="AR33" s="344" t="s">
        <v>493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508</v>
      </c>
      <c r="AL34" s="1215"/>
      <c r="AM34" s="1215"/>
      <c r="AN34" s="1216"/>
      <c r="AO34" s="342" t="s">
        <v>493</v>
      </c>
      <c r="AP34" s="342" t="s">
        <v>493</v>
      </c>
      <c r="AQ34" s="343">
        <v>34</v>
      </c>
      <c r="AR34" s="344" t="s">
        <v>493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509</v>
      </c>
      <c r="AL35" s="1215"/>
      <c r="AM35" s="1215"/>
      <c r="AN35" s="1216"/>
      <c r="AO35" s="342">
        <v>4060082</v>
      </c>
      <c r="AP35" s="342">
        <v>16444</v>
      </c>
      <c r="AQ35" s="343">
        <v>9943</v>
      </c>
      <c r="AR35" s="344">
        <v>65.400000000000006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510</v>
      </c>
      <c r="AL36" s="1215"/>
      <c r="AM36" s="1215"/>
      <c r="AN36" s="1216"/>
      <c r="AO36" s="342">
        <v>36542</v>
      </c>
      <c r="AP36" s="342">
        <v>148</v>
      </c>
      <c r="AQ36" s="343">
        <v>489</v>
      </c>
      <c r="AR36" s="344">
        <v>-69.7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511</v>
      </c>
      <c r="AL37" s="1215"/>
      <c r="AM37" s="1215"/>
      <c r="AN37" s="1216"/>
      <c r="AO37" s="342">
        <v>812835</v>
      </c>
      <c r="AP37" s="342">
        <v>3292</v>
      </c>
      <c r="AQ37" s="343">
        <v>748</v>
      </c>
      <c r="AR37" s="344">
        <v>340.1</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512</v>
      </c>
      <c r="AL38" s="1218"/>
      <c r="AM38" s="1218"/>
      <c r="AN38" s="1219"/>
      <c r="AO38" s="345">
        <v>241</v>
      </c>
      <c r="AP38" s="345">
        <v>1</v>
      </c>
      <c r="AQ38" s="346">
        <v>0</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513</v>
      </c>
      <c r="AL39" s="1218"/>
      <c r="AM39" s="1218"/>
      <c r="AN39" s="1219"/>
      <c r="AO39" s="342">
        <v>-2514112</v>
      </c>
      <c r="AP39" s="342">
        <v>-10183</v>
      </c>
      <c r="AQ39" s="343">
        <v>-7534</v>
      </c>
      <c r="AR39" s="344">
        <v>35.200000000000003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514</v>
      </c>
      <c r="AL40" s="1215"/>
      <c r="AM40" s="1215"/>
      <c r="AN40" s="1216"/>
      <c r="AO40" s="342">
        <v>-8242648</v>
      </c>
      <c r="AP40" s="342">
        <v>-33384</v>
      </c>
      <c r="AQ40" s="343">
        <v>-26610</v>
      </c>
      <c r="AR40" s="344">
        <v>25.5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3358340</v>
      </c>
      <c r="AP41" s="342">
        <v>13602</v>
      </c>
      <c r="AQ41" s="343">
        <v>6727</v>
      </c>
      <c r="AR41" s="344">
        <v>102.2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516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517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483</v>
      </c>
      <c r="AN49" s="1209" t="s">
        <v>518</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519</v>
      </c>
      <c r="AO50" s="359" t="s">
        <v>520</v>
      </c>
      <c r="AP50" s="360" t="s">
        <v>521</v>
      </c>
      <c r="AQ50" s="361" t="s">
        <v>522</v>
      </c>
      <c r="AR50" s="362" t="s">
        <v>523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524</v>
      </c>
      <c r="AL51" s="355"/>
      <c r="AM51" s="363">
        <v>12097993</v>
      </c>
      <c r="AN51" s="364">
        <v>48281</v>
      </c>
      <c r="AO51" s="365">
        <v>3.5</v>
      </c>
      <c r="AP51" s="366">
        <v>41862</v>
      </c>
      <c r="AQ51" s="367">
        <v>1.5</v>
      </c>
      <c r="AR51" s="368">
        <v>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525</v>
      </c>
      <c r="AM52" s="371">
        <v>7404394</v>
      </c>
      <c r="AN52" s="372">
        <v>29550</v>
      </c>
      <c r="AO52" s="373">
        <v>-2.2000000000000002</v>
      </c>
      <c r="AP52" s="374">
        <v>23710</v>
      </c>
      <c r="AQ52" s="375">
        <v>7.4</v>
      </c>
      <c r="AR52" s="376">
        <v>-9.6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526</v>
      </c>
      <c r="AL53" s="355"/>
      <c r="AM53" s="363">
        <v>9814875</v>
      </c>
      <c r="AN53" s="364">
        <v>39294</v>
      </c>
      <c r="AO53" s="365">
        <v>-18.600000000000001</v>
      </c>
      <c r="AP53" s="366">
        <v>43554</v>
      </c>
      <c r="AQ53" s="367">
        <v>4</v>
      </c>
      <c r="AR53" s="368">
        <v>-22.6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525</v>
      </c>
      <c r="AM54" s="371">
        <v>6140562</v>
      </c>
      <c r="AN54" s="372">
        <v>24584</v>
      </c>
      <c r="AO54" s="373">
        <v>-16.8</v>
      </c>
      <c r="AP54" s="374">
        <v>24811</v>
      </c>
      <c r="AQ54" s="375">
        <v>4.5999999999999996</v>
      </c>
      <c r="AR54" s="376">
        <v>-21.4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527</v>
      </c>
      <c r="AL55" s="355"/>
      <c r="AM55" s="363">
        <v>9897475</v>
      </c>
      <c r="AN55" s="364">
        <v>39728</v>
      </c>
      <c r="AO55" s="365">
        <v>1.1000000000000001</v>
      </c>
      <c r="AP55" s="366">
        <v>42581</v>
      </c>
      <c r="AQ55" s="367">
        <v>-2.2000000000000002</v>
      </c>
      <c r="AR55" s="368">
        <v>3.3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525</v>
      </c>
      <c r="AM56" s="371">
        <v>7658647</v>
      </c>
      <c r="AN56" s="372">
        <v>30741</v>
      </c>
      <c r="AO56" s="373">
        <v>25</v>
      </c>
      <c r="AP56" s="374">
        <v>24354</v>
      </c>
      <c r="AQ56" s="375">
        <v>-1.8</v>
      </c>
      <c r="AR56" s="376">
        <v>26.8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528</v>
      </c>
      <c r="AL57" s="355"/>
      <c r="AM57" s="363">
        <v>10593394</v>
      </c>
      <c r="AN57" s="364">
        <v>42711</v>
      </c>
      <c r="AO57" s="365">
        <v>7.5</v>
      </c>
      <c r="AP57" s="366">
        <v>45426</v>
      </c>
      <c r="AQ57" s="367">
        <v>6.7</v>
      </c>
      <c r="AR57" s="368">
        <v>0.8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525</v>
      </c>
      <c r="AM58" s="371">
        <v>6914203</v>
      </c>
      <c r="AN58" s="372">
        <v>27877</v>
      </c>
      <c r="AO58" s="373">
        <v>-9.3000000000000007</v>
      </c>
      <c r="AP58" s="374">
        <v>24508</v>
      </c>
      <c r="AQ58" s="375">
        <v>0.6</v>
      </c>
      <c r="AR58" s="376">
        <v>-9.9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529</v>
      </c>
      <c r="AL59" s="355"/>
      <c r="AM59" s="363">
        <v>11088736</v>
      </c>
      <c r="AN59" s="364">
        <v>44911</v>
      </c>
      <c r="AO59" s="365">
        <v>5.2</v>
      </c>
      <c r="AP59" s="366">
        <v>45022</v>
      </c>
      <c r="AQ59" s="367">
        <v>-0.9</v>
      </c>
      <c r="AR59" s="368">
        <v>6.1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525</v>
      </c>
      <c r="AM60" s="371">
        <v>6308359</v>
      </c>
      <c r="AN60" s="372">
        <v>25550</v>
      </c>
      <c r="AO60" s="373">
        <v>-8.3000000000000007</v>
      </c>
      <c r="AP60" s="374">
        <v>25247</v>
      </c>
      <c r="AQ60" s="375">
        <v>3</v>
      </c>
      <c r="AR60" s="376">
        <v>-11.3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530</v>
      </c>
      <c r="AL61" s="377"/>
      <c r="AM61" s="378">
        <v>10698495</v>
      </c>
      <c r="AN61" s="379">
        <v>42985</v>
      </c>
      <c r="AO61" s="380">
        <v>-0.3</v>
      </c>
      <c r="AP61" s="381">
        <v>43689</v>
      </c>
      <c r="AQ61" s="382">
        <v>1.8</v>
      </c>
      <c r="AR61" s="368">
        <v>-2.1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525</v>
      </c>
      <c r="AM62" s="371">
        <v>6885233</v>
      </c>
      <c r="AN62" s="372">
        <v>27660</v>
      </c>
      <c r="AO62" s="373">
        <v>-2.2999999999999998</v>
      </c>
      <c r="AP62" s="374">
        <v>24526</v>
      </c>
      <c r="AQ62" s="375">
        <v>2.8</v>
      </c>
      <c r="AR62" s="376">
        <v>-5.0999999999999996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Dv6kjPMJnz7S8MwxyXu3t5ngC1qdRT2sJsoPGnDsXKTOhBXRq3jA+MYxX1mcSYc6BKZxk2o2OBWcjH+9PeabA==" saltValue="E3Wqt54gngdRyicYDjEt2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an65aWxW4gZpy29zCO6aHxnNe2Env4/Os9VhogH3n4qp6VRmTv5/tfY/MHOgirATnJeFA/OtpIzRZuHAor+sA==" saltValue="H34NhELqb4001nBbqcNQ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7KLwq+XaIL8v/NYueJ1tvLPh71tbBxTd3j78AODMlTZJyISCabyCViV8M26v004S5JSAVbU7xgK/KZ8JSxdow==" saltValue="7vzESQn4nc+kxeNW6l/PJ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32" t="s">
        <v>3</v>
      </c>
      <c r="D47" s="1232"/>
      <c r="E47" s="1233"/>
      <c r="F47" s="11">
        <v>4.3600000000000003</v>
      </c>
      <c r="G47" s="12">
        <v>2.66</v>
      </c>
      <c r="H47" s="12">
        <v>1.65</v>
      </c>
      <c r="I47" s="12">
        <v>2.81</v>
      </c>
      <c r="J47" s="13">
        <v>6.73</v>
      </c>
    </row>
    <row r="48" spans="2:10" ht="57.75" customHeight="1">
      <c r="B48" s="14"/>
      <c r="C48" s="1234" t="s">
        <v>4</v>
      </c>
      <c r="D48" s="1234"/>
      <c r="E48" s="1235"/>
      <c r="F48" s="15">
        <v>2.39</v>
      </c>
      <c r="G48" s="16">
        <v>3.65</v>
      </c>
      <c r="H48" s="16">
        <v>3.25</v>
      </c>
      <c r="I48" s="16">
        <v>3.32</v>
      </c>
      <c r="J48" s="17">
        <v>2.92</v>
      </c>
    </row>
    <row r="49" spans="2:10" ht="57.75" customHeight="1" thickBot="1">
      <c r="B49" s="18"/>
      <c r="C49" s="1236" t="s">
        <v>5</v>
      </c>
      <c r="D49" s="1236"/>
      <c r="E49" s="1237"/>
      <c r="F49" s="19" t="s">
        <v>539</v>
      </c>
      <c r="G49" s="20" t="s">
        <v>540</v>
      </c>
      <c r="H49" s="20" t="s">
        <v>541</v>
      </c>
      <c r="I49" s="20">
        <v>1.27</v>
      </c>
      <c r="J49" s="21">
        <v>3.52</v>
      </c>
    </row>
    <row r="50" spans="2:10" ht="13.5" customHeight="1"/>
    <row r="51" spans="2:10" ht="13.5" hidden="1" customHeight="1"/>
    <row r="52" spans="2:10" ht="13.5" hidden="1" customHeight="1"/>
    <row r="53" spans="2:10" ht="13.5" hidden="1" customHeight="1"/>
  </sheetData>
  <sheetProtection algorithmName="SHA-512" hashValue="r44UPOM8e7DehvnTfNSqs6gIzLqg3/mQ1YotPpnjP6fkbmamh7mV63Eg39ec5CYfDGjFDBoUMmuYEDJCXE8OIg==" saltValue="KZtbQxu2sWW7cPwS/A5L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2020-09-24T07:32:55Z</cp:lastPrinted>
  <dcterms:created xsi:type="dcterms:W3CDTF">2020-02-10T02:31:46Z</dcterms:created>
  <dcterms:modified xsi:type="dcterms:W3CDTF">2020-10-02T02:59:28Z</dcterms:modified>
  <cp:category/>
</cp:coreProperties>
</file>