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activeTab="0"/>
  </bookViews>
  <sheets>
    <sheet name="目次" sheetId="1" r:id="rId1"/>
    <sheet name="20-1" sheetId="2" r:id="rId2"/>
    <sheet name="20-2(1)" sheetId="3" r:id="rId3"/>
    <sheet name="20-2(2)" sheetId="4" r:id="rId4"/>
    <sheet name="20-2(3)" sheetId="5" r:id="rId5"/>
    <sheet name="20-2(4)" sheetId="6" r:id="rId6"/>
    <sheet name="20-3" sheetId="7" r:id="rId7"/>
    <sheet name="20-4" sheetId="8" r:id="rId8"/>
    <sheet name="20-5(1)" sheetId="9" r:id="rId9"/>
    <sheet name="20-5(2)" sheetId="10" r:id="rId10"/>
    <sheet name="20-5(3)" sheetId="11" r:id="rId11"/>
    <sheet name="20-5(4)" sheetId="12" r:id="rId12"/>
    <sheet name="20-5(5)" sheetId="13" r:id="rId13"/>
    <sheet name="20-5(6)" sheetId="14" r:id="rId14"/>
    <sheet name="20-5(7)" sheetId="15" r:id="rId15"/>
  </sheets>
  <definedNames>
    <definedName name="_xlnm.Print_Area" localSheetId="1">'20-1'!$A$1:$K$71</definedName>
    <definedName name="_xlnm.Print_Area" localSheetId="2">'20-2(1)'!$A$1:$O$13</definedName>
    <definedName name="_xlnm.Print_Area" localSheetId="3">'20-2(2)'!$A$1:$S$38</definedName>
    <definedName name="_xlnm.Print_Area" localSheetId="4">'20-2(3)'!$A$1:$Q$18</definedName>
    <definedName name="_xlnm.Print_Area" localSheetId="5">'20-2(4)'!$A$1:$J$9</definedName>
    <definedName name="_xlnm.Print_Area" localSheetId="6">'20-3'!$A$1:$R$8</definedName>
    <definedName name="_xlnm.Print_Area" localSheetId="8">'20-5(1)'!$A$1:$T$62</definedName>
    <definedName name="_xlnm.Print_Area" localSheetId="11">'20-5(4)'!$A$1:$P$66</definedName>
    <definedName name="_xlnm.Print_Area" localSheetId="13">'20-5(6)'!$A$1:$U$48</definedName>
  </definedNames>
  <calcPr fullCalcOnLoad="1"/>
</workbook>
</file>

<file path=xl/sharedStrings.xml><?xml version="1.0" encoding="utf-8"?>
<sst xmlns="http://schemas.openxmlformats.org/spreadsheetml/2006/main" count="1043" uniqueCount="567">
  <si>
    <t>総数</t>
  </si>
  <si>
    <t>台風</t>
  </si>
  <si>
    <t>雪害</t>
  </si>
  <si>
    <t>その他</t>
  </si>
  <si>
    <t xml:space="preserve">死者  </t>
  </si>
  <si>
    <t>行方不明者</t>
  </si>
  <si>
    <t>全壊</t>
  </si>
  <si>
    <t>半壊</t>
  </si>
  <si>
    <t>一部破損</t>
  </si>
  <si>
    <t>床上浸水</t>
  </si>
  <si>
    <t>床下浸水</t>
  </si>
  <si>
    <t>非住家</t>
  </si>
  <si>
    <t>公共建物</t>
  </si>
  <si>
    <t>その他</t>
  </si>
  <si>
    <t>田</t>
  </si>
  <si>
    <t>流失・埋没</t>
  </si>
  <si>
    <t>冠水</t>
  </si>
  <si>
    <t>畑</t>
  </si>
  <si>
    <t>文教施設</t>
  </si>
  <si>
    <t>病院</t>
  </si>
  <si>
    <t>道路</t>
  </si>
  <si>
    <t>橋梁</t>
  </si>
  <si>
    <t>河川</t>
  </si>
  <si>
    <t>港湾</t>
  </si>
  <si>
    <t>砂防</t>
  </si>
  <si>
    <t>清掃施設</t>
  </si>
  <si>
    <t>がけ崩れ</t>
  </si>
  <si>
    <t>鉄道不通</t>
  </si>
  <si>
    <t>被害船舶</t>
  </si>
  <si>
    <t>水道</t>
  </si>
  <si>
    <t>電話</t>
  </si>
  <si>
    <t>電気</t>
  </si>
  <si>
    <t>ガス</t>
  </si>
  <si>
    <t>建物</t>
  </si>
  <si>
    <t>危険物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</si>
  <si>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</si>
  <si>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</si>
  <si>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</si>
  <si>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</si>
  <si>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</si>
  <si>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</si>
  <si>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小計</t>
  </si>
  <si>
    <t>公共施設被害市町村数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</si>
  <si>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</si>
  <si>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</si>
  <si>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</si>
  <si>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</si>
  <si>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</si>
  <si>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</si>
  <si>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</si>
  <si>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</si>
  <si>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</si>
  <si>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</si>
  <si>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t>人的被害</t>
  </si>
  <si>
    <t>重　傷</t>
  </si>
  <si>
    <t>軽　傷</t>
  </si>
  <si>
    <t>(人)</t>
  </si>
  <si>
    <t>(棟)</t>
  </si>
  <si>
    <t>(世帯)</t>
  </si>
  <si>
    <t>(箇所)</t>
  </si>
  <si>
    <t>(戸)</t>
  </si>
  <si>
    <t>(件)</t>
  </si>
  <si>
    <t>(千円)</t>
  </si>
  <si>
    <t>火災発生</t>
  </si>
  <si>
    <t>(件)</t>
  </si>
  <si>
    <t>そ の 他</t>
  </si>
  <si>
    <t>(箇所)</t>
  </si>
  <si>
    <t>(戸)</t>
  </si>
  <si>
    <t>地震</t>
  </si>
  <si>
    <t>大雨・強風</t>
  </si>
  <si>
    <t>(ha)</t>
  </si>
  <si>
    <t>地すべり</t>
  </si>
  <si>
    <t>20－２．火災</t>
  </si>
  <si>
    <t>４月１日現在</t>
  </si>
  <si>
    <t>年別</t>
  </si>
  <si>
    <t>実員</t>
  </si>
  <si>
    <t>消防ポンプ自動車等</t>
  </si>
  <si>
    <t>消防職員
(吏員+職員)</t>
  </si>
  <si>
    <t>水槽付</t>
  </si>
  <si>
    <t>普　通</t>
  </si>
  <si>
    <t>はしご付</t>
  </si>
  <si>
    <t>救急車</t>
  </si>
  <si>
    <t>指揮車</t>
  </si>
  <si>
    <t>救　助
工作車</t>
  </si>
  <si>
    <t>小 型 動 力
ポンプ積載車</t>
  </si>
  <si>
    <t>小型動力
ポンプ</t>
  </si>
  <si>
    <t>電話（消防機関にあるもの）</t>
  </si>
  <si>
    <t>消防水利</t>
  </si>
  <si>
    <t>固定局</t>
  </si>
  <si>
    <t>移動局</t>
  </si>
  <si>
    <t>緊急通報
電　　話
（119）</t>
  </si>
  <si>
    <t>消火栓</t>
  </si>
  <si>
    <t>単位：建物面積＝㎡、林野面積＝ａ、損害額＝千円</t>
  </si>
  <si>
    <t>火災件数</t>
  </si>
  <si>
    <t>合計</t>
  </si>
  <si>
    <t>林野</t>
  </si>
  <si>
    <t>車両</t>
  </si>
  <si>
    <t>船舶</t>
  </si>
  <si>
    <t>航空機</t>
  </si>
  <si>
    <t>建  物
床面積</t>
  </si>
  <si>
    <t>建   物
表面積</t>
  </si>
  <si>
    <t>船舶・
航空機</t>
  </si>
  <si>
    <t>爆発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</si>
  <si>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</si>
  <si>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</si>
  <si>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</si>
  <si>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</si>
  <si>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</si>
  <si>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</si>
  <si>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</si>
  <si>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</si>
  <si>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</si>
  <si>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</si>
  <si>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</si>
  <si>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</si>
  <si>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爆発の
損害数</t>
  </si>
  <si>
    <t>り災世帯数</t>
  </si>
  <si>
    <t>負傷者</t>
  </si>
  <si>
    <t>全死者</t>
  </si>
  <si>
    <t>建　　物　　(棟）</t>
  </si>
  <si>
    <t>全損</t>
  </si>
  <si>
    <t>半損</t>
  </si>
  <si>
    <t>小損</t>
  </si>
  <si>
    <t>自殺
心中</t>
  </si>
  <si>
    <t>総数</t>
  </si>
  <si>
    <t>全焼</t>
  </si>
  <si>
    <t>半焼</t>
  </si>
  <si>
    <t>部分焼</t>
  </si>
  <si>
    <t>ぼや</t>
  </si>
  <si>
    <t>１月</t>
  </si>
  <si>
    <t>たばこ</t>
  </si>
  <si>
    <t>こんろ</t>
  </si>
  <si>
    <t>ストーブ</t>
  </si>
  <si>
    <t>電気
機器</t>
  </si>
  <si>
    <t>電灯
電話
配線</t>
  </si>
  <si>
    <t>配線
器具</t>
  </si>
  <si>
    <t>火遊び</t>
  </si>
  <si>
    <t>たき火</t>
  </si>
  <si>
    <t>溶接機
・
切断機</t>
  </si>
  <si>
    <t>放火</t>
  </si>
  <si>
    <t>放火の
疑　い</t>
  </si>
  <si>
    <t>不　明
調査中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</si>
  <si>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</si>
  <si>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</si>
  <si>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</si>
  <si>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</si>
  <si>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</si>
  <si>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</si>
  <si>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</si>
  <si>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</si>
  <si>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</si>
  <si>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</si>
  <si>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</si>
  <si>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</si>
  <si>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単位：面積＝㎡</t>
  </si>
  <si>
    <t>覚 知 方 法 別</t>
  </si>
  <si>
    <t>件　　数</t>
  </si>
  <si>
    <t>床 面 積</t>
  </si>
  <si>
    <t>1件当たり
焼損面積</t>
  </si>
  <si>
    <t>総               数</t>
  </si>
  <si>
    <t>火災報知専用電話</t>
  </si>
  <si>
    <t>事後聞知</t>
  </si>
  <si>
    <t>一般加入電話</t>
  </si>
  <si>
    <t>区分</t>
  </si>
  <si>
    <t>総数</t>
  </si>
  <si>
    <t>救急事故種別</t>
  </si>
  <si>
    <t>その他</t>
  </si>
  <si>
    <t>火災</t>
  </si>
  <si>
    <t>自然
災害</t>
  </si>
  <si>
    <t>水難</t>
  </si>
  <si>
    <t>交通
事故</t>
  </si>
  <si>
    <t>労働
災害</t>
  </si>
  <si>
    <t>運動
競技</t>
  </si>
  <si>
    <t>一般
負傷</t>
  </si>
  <si>
    <t>加害</t>
  </si>
  <si>
    <t>自損</t>
  </si>
  <si>
    <t>急病</t>
  </si>
  <si>
    <t>転院
搬送</t>
  </si>
  <si>
    <t>医師
搬送</t>
  </si>
  <si>
    <t>資機材
等搬送</t>
  </si>
  <si>
    <t>搬送人員</t>
  </si>
  <si>
    <t>単位：面積＝㎡、見積額＝万円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</si>
  <si>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</si>
  <si>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</si>
  <si>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</si>
  <si>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</si>
  <si>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</si>
  <si>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</si>
  <si>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</si>
  <si>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総　数</t>
  </si>
  <si>
    <t>全</t>
  </si>
  <si>
    <t>半</t>
  </si>
  <si>
    <t>の損害</t>
  </si>
  <si>
    <t>（焼・壊）</t>
  </si>
  <si>
    <t>見積額</t>
  </si>
  <si>
    <t>　　10月</t>
  </si>
  <si>
    <t>　　11月</t>
  </si>
  <si>
    <t>　　12月</t>
  </si>
  <si>
    <t>注：床面積10㎡以下の建築物は除く。</t>
  </si>
  <si>
    <t>単位：率＝％</t>
  </si>
  <si>
    <t xml:space="preserve">       区分
警察署</t>
  </si>
  <si>
    <t>発　　生　　件　　数</t>
  </si>
  <si>
    <t>死　　　　者　　　　数</t>
  </si>
  <si>
    <t>負　 傷 　者　　数</t>
  </si>
  <si>
    <t>１万人当たりの
発生件数</t>
  </si>
  <si>
    <t>人口</t>
  </si>
  <si>
    <t xml:space="preserve"> 区 分
　　警察署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</si>
  <si>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</si>
  <si>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</si>
  <si>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</si>
  <si>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</si>
  <si>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</si>
  <si>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</si>
  <si>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</si>
  <si>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</si>
  <si>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</si>
  <si>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</si>
  <si>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</si>
  <si>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</si>
  <si>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</si>
  <si>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</si>
  <si>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</si>
  <si>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</si>
  <si>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</si>
  <si>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</si>
  <si>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</si>
  <si>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</si>
  <si>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</si>
  <si>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</si>
  <si>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</si>
  <si>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</si>
  <si>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</si>
  <si>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</si>
  <si>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</si>
  <si>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</si>
  <si>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</si>
  <si>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</si>
  <si>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</si>
  <si>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</si>
  <si>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</si>
  <si>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</si>
  <si>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庄内</t>
  </si>
  <si>
    <t>酒田</t>
  </si>
  <si>
    <t>酒田</t>
  </si>
  <si>
    <t xml:space="preserve"> 酒 田 市</t>
  </si>
  <si>
    <t xml:space="preserve"> 遊 佐 町</t>
  </si>
  <si>
    <t>鶴岡</t>
  </si>
  <si>
    <t xml:space="preserve"> 鶴 岡 市</t>
  </si>
  <si>
    <t xml:space="preserve"> 三 川 町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</si>
  <si>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</si>
  <si>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</si>
  <si>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</si>
  <si>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</si>
  <si>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</si>
  <si>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</si>
  <si>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</si>
  <si>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</si>
  <si>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</si>
  <si>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</si>
  <si>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</si>
  <si>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</si>
  <si>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　　３）上山、天童、庄内、小国の各警察署は、単独の市町を管轄。</t>
  </si>
  <si>
    <t>区　　分</t>
  </si>
  <si>
    <t>10月</t>
  </si>
  <si>
    <t>11月</t>
  </si>
  <si>
    <t>12月</t>
  </si>
  <si>
    <t>　発生件数</t>
  </si>
  <si>
    <t>　死 者 数</t>
  </si>
  <si>
    <t>　負傷者数</t>
  </si>
  <si>
    <t>　死 者 数</t>
  </si>
  <si>
    <t>　負傷者数</t>
  </si>
  <si>
    <t>　　区分
道路</t>
  </si>
  <si>
    <t>死  者  数</t>
  </si>
  <si>
    <t>負 傷 者 数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</si>
  <si>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</si>
  <si>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</si>
  <si>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</si>
  <si>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</si>
  <si>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</si>
  <si>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</si>
  <si>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</si>
  <si>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</si>
  <si>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</si>
  <si>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</si>
  <si>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</si>
  <si>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</si>
  <si>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</si>
  <si>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</si>
  <si>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</si>
  <si>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</si>
  <si>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</si>
  <si>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</si>
  <si>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</si>
  <si>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</si>
  <si>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</si>
  <si>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区　　分</t>
  </si>
  <si>
    <t>平成30年</t>
  </si>
  <si>
    <t>当事者種別</t>
  </si>
  <si>
    <t>歩行者</t>
  </si>
  <si>
    <t>自転車</t>
  </si>
  <si>
    <t>二輪車</t>
  </si>
  <si>
    <t>原    付    車</t>
  </si>
  <si>
    <t>その他車両</t>
  </si>
  <si>
    <t>ドライバー種別</t>
  </si>
  <si>
    <t>青年(30歳未満)</t>
  </si>
  <si>
    <t xml:space="preserve">    16 ～ 19 歳</t>
  </si>
  <si>
    <t xml:space="preserve">    20 ～ 24 歳</t>
  </si>
  <si>
    <t xml:space="preserve">    25 ～ 29 歳</t>
  </si>
  <si>
    <t>高齢者(65歳以上)</t>
  </si>
  <si>
    <t>女性</t>
  </si>
  <si>
    <t>高校生</t>
  </si>
  <si>
    <t>安管選任事業所</t>
  </si>
  <si>
    <t>初心</t>
  </si>
  <si>
    <t>第１当事者の法令違反</t>
  </si>
  <si>
    <t>自動車計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</si>
  <si>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</si>
  <si>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</si>
  <si>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</si>
  <si>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</si>
  <si>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</si>
  <si>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</si>
  <si>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</si>
  <si>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</si>
  <si>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歩行者妨害</t>
  </si>
  <si>
    <t>一時不停止</t>
  </si>
  <si>
    <t>酒酔い</t>
  </si>
  <si>
    <t>過労等</t>
  </si>
  <si>
    <t>運転操作</t>
  </si>
  <si>
    <t>前方不注意</t>
  </si>
  <si>
    <t>安全不確認</t>
  </si>
  <si>
    <t>安全速度</t>
  </si>
  <si>
    <t>酒飲み(内数）</t>
  </si>
  <si>
    <t>自転車計</t>
  </si>
  <si>
    <t>横断・転回等</t>
  </si>
  <si>
    <t>酒飲み（内数）</t>
  </si>
  <si>
    <t>歩行者計</t>
  </si>
  <si>
    <t>直前横断</t>
  </si>
  <si>
    <t>飛び出し</t>
  </si>
  <si>
    <t>携帯電話使用中（内数）</t>
  </si>
  <si>
    <t>注：１）ひき逃げ等で第１当事者が不明の場合を除く。</t>
  </si>
  <si>
    <t>　　２）｢初心｣とは、免許取得後１年未満のものをいう。</t>
  </si>
  <si>
    <t>　　３）｢安管選任事業所｣とは、安全運転管理者選任事業所に所属する運転手が自動車・二輪車を運転していて第１当事者となった交通事故をいう。</t>
  </si>
  <si>
    <t>年齢層</t>
  </si>
  <si>
    <t>総 数</t>
  </si>
  <si>
    <t>子　　供</t>
  </si>
  <si>
    <t>20歳</t>
  </si>
  <si>
    <t>20～</t>
  </si>
  <si>
    <t>25～</t>
  </si>
  <si>
    <t>30歳代</t>
  </si>
  <si>
    <t>40歳代</t>
  </si>
  <si>
    <t>50歳代</t>
  </si>
  <si>
    <t>60～</t>
  </si>
  <si>
    <t>65～</t>
  </si>
  <si>
    <t>70～</t>
  </si>
  <si>
    <t>75歳</t>
  </si>
  <si>
    <t>不　明</t>
  </si>
  <si>
    <t>経験年数</t>
  </si>
  <si>
    <t>幼児</t>
  </si>
  <si>
    <t>小学生</t>
  </si>
  <si>
    <t>中学生</t>
  </si>
  <si>
    <t>24歳</t>
  </si>
  <si>
    <t>69歳</t>
  </si>
  <si>
    <t>74歳</t>
  </si>
  <si>
    <t>以上</t>
  </si>
  <si>
    <t>合　　　　計</t>
  </si>
  <si>
    <t>（運転者の経験年数）</t>
  </si>
  <si>
    <t>計</t>
  </si>
  <si>
    <t>１年未満</t>
  </si>
  <si>
    <t>２年未満</t>
  </si>
  <si>
    <t>３年未満</t>
  </si>
  <si>
    <t>５年未満</t>
  </si>
  <si>
    <t>調査不能</t>
  </si>
  <si>
    <t>歩　　行　　者</t>
  </si>
  <si>
    <t>自　　転　　車</t>
  </si>
  <si>
    <t>その他軽車両等</t>
  </si>
  <si>
    <t>不　　　　　明</t>
  </si>
  <si>
    <t>子　　供</t>
  </si>
  <si>
    <t>40歳代</t>
  </si>
  <si>
    <t>50歳代</t>
  </si>
  <si>
    <t>不明</t>
  </si>
  <si>
    <t>幼児</t>
  </si>
  <si>
    <t>小学生</t>
  </si>
  <si>
    <t>中学生</t>
  </si>
  <si>
    <t>歩行中</t>
  </si>
  <si>
    <t>道路横断中</t>
  </si>
  <si>
    <t>その他歩行</t>
  </si>
  <si>
    <t>右・左折</t>
  </si>
  <si>
    <t>直進（その他）</t>
  </si>
  <si>
    <t>運</t>
  </si>
  <si>
    <t>ヘルメット着</t>
  </si>
  <si>
    <t>転</t>
  </si>
  <si>
    <t xml:space="preserve">    〃    非着</t>
  </si>
  <si>
    <t>同</t>
  </si>
  <si>
    <t>乗</t>
  </si>
  <si>
    <t>四輪車</t>
  </si>
  <si>
    <t>シートベルト着</t>
  </si>
  <si>
    <t>直進(その他)</t>
  </si>
  <si>
    <t>注：着用不明等を含むため、二輪車・四輪車の合計欄と運転・同乗の和が一致しない場合がある。</t>
  </si>
  <si>
    <t>都道府県別</t>
  </si>
  <si>
    <t>発 生 件 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</si>
  <si>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</si>
  <si>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</si>
  <si>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</si>
  <si>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</si>
  <si>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</si>
  <si>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</si>
  <si>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</si>
  <si>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</si>
  <si>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</si>
  <si>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</si>
  <si>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</si>
  <si>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</si>
  <si>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</si>
  <si>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</si>
  <si>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</si>
  <si>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</si>
  <si>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</si>
  <si>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</si>
  <si>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</si>
  <si>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</si>
  <si>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</si>
  <si>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</si>
  <si>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</si>
  <si>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</si>
  <si>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</si>
  <si>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</si>
  <si>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</si>
  <si>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</si>
  <si>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</si>
  <si>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</si>
  <si>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</si>
  <si>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</si>
  <si>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</si>
  <si>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</si>
  <si>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</si>
  <si>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</si>
  <si>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</si>
  <si>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</si>
  <si>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</si>
  <si>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</si>
  <si>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</si>
  <si>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</si>
  <si>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</si>
  <si>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</si>
  <si>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</si>
  <si>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</si>
  <si>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資料：警察庁</t>
  </si>
  <si>
    <r>
      <t>注：１）</t>
    </r>
    <r>
      <rPr>
        <sz val="10"/>
        <rFont val="ＭＳ Ｐ明朝"/>
        <family val="1"/>
      </rPr>
      <t>最北地域は、新庄、村山、尾花沢署の所管区域である。</t>
    </r>
    <r>
      <rPr>
        <sz val="10"/>
        <rFont val="ＭＳ 明朝"/>
        <family val="1"/>
      </rPr>
      <t>２）</t>
    </r>
    <r>
      <rPr>
        <sz val="10"/>
        <rFont val="ＭＳ Ｐ明朝"/>
        <family val="1"/>
      </rPr>
      <t>地域計には高速隊を含まず、総数には高速隊を含む。</t>
    </r>
  </si>
  <si>
    <t>第20章　災害・事故</t>
  </si>
  <si>
    <t>－</t>
  </si>
  <si>
    <t>.</t>
  </si>
  <si>
    <t>災害</t>
  </si>
  <si>
    <t>火災</t>
  </si>
  <si>
    <t>(1)消防力の現状</t>
  </si>
  <si>
    <t>(2)月別火災発生件数及び損害額</t>
  </si>
  <si>
    <t>(3)出火原因別出火件数</t>
  </si>
  <si>
    <t>(4)覚知方法別建物火災件数及び焼損面積</t>
  </si>
  <si>
    <t>災害建築物の床面積及び損害見積額</t>
  </si>
  <si>
    <t>交通事故発生状況及び死傷者数</t>
  </si>
  <si>
    <t>(1)警察署別市町村別発生状況</t>
  </si>
  <si>
    <t>(2)月別発生状況</t>
  </si>
  <si>
    <t>(3)道路別発生状況</t>
  </si>
  <si>
    <t>(4)第１当事者別・原因別発生状況</t>
  </si>
  <si>
    <t>(5)死亡事故の第１当事者の運転経験年数と年齢別発生状況</t>
  </si>
  <si>
    <t>(6)死傷者の状態と年齢別発生状況</t>
  </si>
  <si>
    <t>(7)都道府県別発生状況</t>
  </si>
  <si>
    <t>資料：県消防救急課</t>
  </si>
  <si>
    <t>資料：県消防救急課　（２）～（４）についても同じ</t>
  </si>
  <si>
    <t>資料：県防災危機管理課</t>
  </si>
  <si>
    <t>救急事故種別出動件数及び搬送人員</t>
  </si>
  <si>
    <t>負傷者</t>
  </si>
  <si>
    <t>(世帯)</t>
  </si>
  <si>
    <t>(ha)</t>
  </si>
  <si>
    <t>(隻)</t>
  </si>
  <si>
    <t>ブロック塀</t>
  </si>
  <si>
    <t>土石流</t>
  </si>
  <si>
    <t>(千円)</t>
  </si>
  <si>
    <t>(団体)</t>
  </si>
  <si>
    <t>年別</t>
  </si>
  <si>
    <t>基地局</t>
  </si>
  <si>
    <t>消防
電話</t>
  </si>
  <si>
    <t>加入
電話</t>
  </si>
  <si>
    <t>防火
水槽</t>
  </si>
  <si>
    <t>プール
その他</t>
  </si>
  <si>
    <t>令和元年</t>
  </si>
  <si>
    <t>携帯電話</t>
  </si>
  <si>
    <t>救急出動件数</t>
  </si>
  <si>
    <t>第１当事者の居住地別</t>
  </si>
  <si>
    <t>１万人当たりの
発生件数</t>
  </si>
  <si>
    <t>庄内地域</t>
  </si>
  <si>
    <t>２月</t>
  </si>
  <si>
    <t>自 動 二 輪 車</t>
  </si>
  <si>
    <t>令和２年12月31日現在</t>
  </si>
  <si>
    <r>
      <t>　　　　　　　　　　　　　
                           災　害　名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</si>
  <si>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>(人)</t>
  </si>
  <si>
    <t>住 家 被 害</t>
  </si>
  <si>
    <t>(棟)</t>
  </si>
  <si>
    <t>(回線)</t>
  </si>
  <si>
    <t>(箇所)</t>
  </si>
  <si>
    <t>消防団員</t>
  </si>
  <si>
    <t>化学消防</t>
  </si>
  <si>
    <t>消防・救急業務用無線局</t>
  </si>
  <si>
    <t>井戸</t>
  </si>
  <si>
    <t>注：表中の数字は速報値のため、変わる場合がある。</t>
  </si>
  <si>
    <t xml:space="preserve">   項目
年別
月別</t>
  </si>
  <si>
    <t>焼損面積</t>
  </si>
  <si>
    <t>損害額</t>
  </si>
  <si>
    <r>
      <rPr>
        <sz val="10"/>
        <rFont val="ＭＳ ゴシック"/>
        <family val="3"/>
      </rPr>
      <t>令和元年</t>
    </r>
  </si>
  <si>
    <t>-</t>
  </si>
  <si>
    <t>-</t>
  </si>
  <si>
    <t>-</t>
  </si>
  <si>
    <t>焼損数</t>
  </si>
  <si>
    <t>り災
人員</t>
  </si>
  <si>
    <r>
      <t>　　</t>
    </r>
    <r>
      <rPr>
        <sz val="8"/>
        <rFont val="ＭＳ 明朝"/>
        <family val="1"/>
      </rPr>
      <t>出火原
　　　因別</t>
    </r>
    <r>
      <rPr>
        <sz val="9"/>
        <rFont val="ＭＳ 明朝"/>
        <family val="1"/>
      </rPr>
      <t xml:space="preserve">
月別</t>
    </r>
  </si>
  <si>
    <t>警察電話</t>
  </si>
  <si>
    <t>…</t>
  </si>
  <si>
    <t>20－５．交通事故発生状況及び死傷者数</t>
  </si>
  <si>
    <t>資料：県警察本部　（２）～（６）についても同じ</t>
  </si>
  <si>
    <t>発 生 件 数</t>
  </si>
  <si>
    <t>死  者  数</t>
  </si>
  <si>
    <t>負 傷 者 数</t>
  </si>
  <si>
    <t>令和２年</t>
  </si>
  <si>
    <t>総　　  　　      数</t>
  </si>
  <si>
    <t>第  １  当   事   者</t>
  </si>
  <si>
    <t>無免許（内数）</t>
  </si>
  <si>
    <t>未満</t>
  </si>
  <si>
    <t>24歳</t>
  </si>
  <si>
    <t>29歳</t>
  </si>
  <si>
    <t>64歳</t>
  </si>
  <si>
    <t>69歳</t>
  </si>
  <si>
    <t>74歳</t>
  </si>
  <si>
    <t>以上</t>
  </si>
  <si>
    <t>10年未満</t>
  </si>
  <si>
    <t>10年以上</t>
  </si>
  <si>
    <t>無 免 許</t>
  </si>
  <si>
    <t>25～</t>
  </si>
  <si>
    <t>70～</t>
  </si>
  <si>
    <t>75歳</t>
  </si>
  <si>
    <t>未満</t>
  </si>
  <si>
    <t>29歳</t>
  </si>
  <si>
    <t>64歳</t>
  </si>
  <si>
    <t>死　者</t>
  </si>
  <si>
    <t>ヘルメット着</t>
  </si>
  <si>
    <t>ヘルメット着</t>
  </si>
  <si>
    <t>シートベルト着</t>
  </si>
  <si>
    <t xml:space="preserve">    〃    非着</t>
  </si>
  <si>
    <t xml:space="preserve">    〃    非着</t>
  </si>
  <si>
    <t>シートベルト着</t>
  </si>
  <si>
    <t>資料：国土交通省「建築物滅失統計調査」</t>
  </si>
  <si>
    <t>（７）都道府県別発生状況(平成30～令和２年）</t>
  </si>
  <si>
    <t>（６）死傷者の状態と年齢別発生状況（令和２年）</t>
  </si>
  <si>
    <t>（５）死亡事故の第１当事者の運転経験年数と年齢別発生状況（令和２年）</t>
  </si>
  <si>
    <t>（４）第１当事者別・原因別発生状況（令和元、２年）</t>
  </si>
  <si>
    <t>（３）道路別発生状況（令和元、２年）</t>
  </si>
  <si>
    <t>（２）月別発生状況（令和元、２年）</t>
  </si>
  <si>
    <t>（１）警察署別市町村別発生状況（令和元、２年）</t>
  </si>
  <si>
    <t>R2.10.1現在</t>
  </si>
  <si>
    <t xml:space="preserve">    ４）令和２年10月１日現在の人口は、県統計企画課「山形県の人口と世帯数」による。</t>
  </si>
  <si>
    <t>20－４．災害建築物の床面積及び損害見積額(令和元、２年）</t>
  </si>
  <si>
    <t>20－３．救急事故種別出動件数及び搬送人員（令和２年）</t>
  </si>
  <si>
    <t>（４）覚知方法別建物火災件数及び焼損面積（令和２年）</t>
  </si>
  <si>
    <t>駆け付け</t>
  </si>
  <si>
    <t>（３）出火原因別出火件数（令和２年）</t>
  </si>
  <si>
    <t>（２）月別火災発生件数及び損害額（令和元、２年）</t>
  </si>
  <si>
    <t>（１）消防力の現状(平成31、令和２年）</t>
  </si>
  <si>
    <r>
      <t>平成</t>
    </r>
    <r>
      <rPr>
        <sz val="10"/>
        <rFont val="ＭＳ ゴシック"/>
        <family val="3"/>
      </rPr>
      <t>31年</t>
    </r>
  </si>
  <si>
    <t xml:space="preserve">20－１．災害（令和２年）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</si>
</sst>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[$-411]ggge&quot;年&quot;m&quot;月&quot;d&quot;日&quot;;@"/>
    <numFmt numFmtId="179" formatCode="_ * #,##0_ ;_ * \-#,##0_ ;_ * &quot;&quot;_ ;_ @_ "/>
    <numFmt numFmtId="180" formatCode="_ * #,##0.00_ ;_ * \-#,##0.00_ ;_ * &quot;&quot;_ ;_ @_ "/>
    <numFmt numFmtId="181" formatCode="* #,##0;* \-#,##0;* &quot;-&quot;;@"/>
    <numFmt numFmtId="182" formatCode="#,##0_ "/>
    <numFmt numFmtId="183" formatCode="#,##0_ ;[Red]\-#,##0\ "/>
    <numFmt numFmtId="184" formatCode="#,##0;[Red]&quot;△ &quot;#,##0"/>
    <numFmt numFmtId="185" formatCode="0;&quot;△ &quot;0"/>
    <numFmt numFmtId="186" formatCode="0.0;&quot;△ &quot;0.0"/>
    <numFmt numFmtId="187" formatCode="#,##0.0;[Red]\-#,##0.0"/>
    <numFmt numFmtId="188" formatCode="#,##0;&quot;△ &quot;#,##0"/>
    <numFmt numFmtId="189" formatCode="#,##0\ ;\-#,##0\ ;&quot;-&quot;;"/>
    <numFmt numFmtId="190" formatCode="#,##0.0;&quot;△ &quot;#,##0.0"/>
    <numFmt numFmtId="191" formatCode="#,##0\ ;\△#,##0\ ;&quot;-&quot;;"/>
    <numFmt numFmtId="192" formatCode="#,##0\ ;#,##0\ ;&quot;-&quot;;"/>
    <numFmt numFmtId="193" formatCode="#,##0;&quot;△ &quot;#,##0;\-"/>
    <numFmt numFmtId="194" formatCode="0_);[Red]\(0\)"/>
    <numFmt numFmtId="195" formatCode="&quot;¥&quot;#,##0_);[Red]\(&quot;¥&quot;#,##0\)"/>
  </numFmts>
  <fonts count="5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24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41" fontId="4" fillId="0" borderId="0" xfId="49" applyNumberFormat="1" applyFont="1" applyFill="1" applyBorder="1" applyAlignment="1">
      <alignment horizontal="center" vertical="center" shrinkToFit="1"/>
    </xf>
    <xf numFmtId="41" fontId="6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Border="1" applyAlignment="1">
      <alignment horizontal="center" vertical="center" shrinkToFit="1"/>
    </xf>
    <xf numFmtId="38" fontId="1" fillId="0" borderId="10" xfId="49" applyFont="1" applyFill="1" applyBorder="1" applyAlignment="1">
      <alignment horizontal="distributed" vertical="center"/>
    </xf>
    <xf numFmtId="38" fontId="1" fillId="0" borderId="11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right" vertical="center"/>
    </xf>
    <xf numFmtId="38" fontId="1" fillId="0" borderId="12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1" fillId="0" borderId="13" xfId="49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distributed" vertical="center"/>
    </xf>
    <xf numFmtId="38" fontId="5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4" fillId="0" borderId="16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 wrapText="1"/>
    </xf>
    <xf numFmtId="41" fontId="4" fillId="0" borderId="18" xfId="51" applyNumberFormat="1" applyFont="1" applyFill="1" applyBorder="1" applyAlignment="1">
      <alignment vertical="center"/>
    </xf>
    <xf numFmtId="38" fontId="6" fillId="0" borderId="0" xfId="51" applyFont="1" applyFill="1" applyAlignment="1">
      <alignment vertical="center"/>
    </xf>
    <xf numFmtId="38" fontId="4" fillId="0" borderId="16" xfId="51" applyFont="1" applyFill="1" applyBorder="1" applyAlignment="1">
      <alignment horizontal="distributed" vertical="center" wrapText="1"/>
    </xf>
    <xf numFmtId="41" fontId="4" fillId="0" borderId="19" xfId="51" applyNumberFormat="1" applyFont="1" applyFill="1" applyBorder="1" applyAlignment="1">
      <alignment vertical="center"/>
    </xf>
    <xf numFmtId="0" fontId="4" fillId="0" borderId="0" xfId="67" applyFont="1" applyFill="1">
      <alignment vertical="center"/>
      <protection/>
    </xf>
    <xf numFmtId="38" fontId="8" fillId="0" borderId="0" xfId="51" applyFont="1" applyFill="1" applyAlignment="1">
      <alignment horizontal="right" vertical="top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Alignment="1">
      <alignment horizontal="right" vertic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16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/>
    </xf>
    <xf numFmtId="181" fontId="4" fillId="0" borderId="20" xfId="51" applyNumberFormat="1" applyFont="1" applyFill="1" applyBorder="1" applyAlignment="1">
      <alignment horizontal="right"/>
    </xf>
    <xf numFmtId="181" fontId="4" fillId="0" borderId="15" xfId="51" applyNumberFormat="1" applyFont="1" applyFill="1" applyBorder="1" applyAlignment="1">
      <alignment horizontal="right"/>
    </xf>
    <xf numFmtId="38" fontId="4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38" fontId="6" fillId="0" borderId="11" xfId="51" applyFont="1" applyFill="1" applyBorder="1" applyAlignment="1">
      <alignment horizontal="center"/>
    </xf>
    <xf numFmtId="38" fontId="6" fillId="0" borderId="0" xfId="51" applyFont="1" applyFill="1" applyBorder="1" applyAlignment="1">
      <alignment/>
    </xf>
    <xf numFmtId="38" fontId="6" fillId="0" borderId="0" xfId="51" applyFont="1" applyFill="1" applyAlignment="1">
      <alignment/>
    </xf>
    <xf numFmtId="38" fontId="4" fillId="0" borderId="21" xfId="51" applyFont="1" applyFill="1" applyBorder="1" applyAlignment="1">
      <alignment vertical="center"/>
    </xf>
    <xf numFmtId="181" fontId="4" fillId="0" borderId="0" xfId="51" applyNumberFormat="1" applyFont="1" applyFill="1" applyBorder="1" applyAlignment="1">
      <alignment horizontal="right"/>
    </xf>
    <xf numFmtId="0" fontId="4" fillId="0" borderId="0" xfId="68" applyFont="1" applyFill="1" applyBorder="1">
      <alignment vertical="center"/>
      <protection/>
    </xf>
    <xf numFmtId="0" fontId="4" fillId="0" borderId="0" xfId="68" applyFont="1" applyFill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6" fillId="0" borderId="11" xfId="68" applyFont="1" applyFill="1" applyBorder="1" applyAlignment="1">
      <alignment horizontal="center"/>
      <protection/>
    </xf>
    <xf numFmtId="0" fontId="6" fillId="0" borderId="0" xfId="68" applyFont="1" applyFill="1" applyAlignment="1">
      <alignment/>
      <protection/>
    </xf>
    <xf numFmtId="0" fontId="4" fillId="0" borderId="11" xfId="68" applyFont="1" applyFill="1" applyBorder="1" applyAlignment="1">
      <alignment/>
      <protection/>
    </xf>
    <xf numFmtId="41" fontId="4" fillId="0" borderId="0" xfId="68" applyNumberFormat="1" applyFont="1" applyFill="1" applyAlignment="1">
      <alignment/>
      <protection/>
    </xf>
    <xf numFmtId="0" fontId="6" fillId="0" borderId="0" xfId="68" applyFont="1" applyFill="1" applyAlignment="1">
      <alignment horizontal="right"/>
      <protection/>
    </xf>
    <xf numFmtId="0" fontId="4" fillId="0" borderId="0" xfId="68" applyFont="1" applyFill="1" applyAlignment="1">
      <alignment/>
      <protection/>
    </xf>
    <xf numFmtId="41" fontId="4" fillId="0" borderId="0" xfId="68" applyNumberFormat="1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4" fillId="0" borderId="22" xfId="68" applyFont="1" applyFill="1" applyBorder="1" applyAlignment="1">
      <alignment/>
      <protection/>
    </xf>
    <xf numFmtId="41" fontId="4" fillId="0" borderId="0" xfId="68" applyNumberFormat="1" applyFont="1" applyFill="1">
      <alignment vertical="center"/>
      <protection/>
    </xf>
    <xf numFmtId="38" fontId="4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0" fontId="4" fillId="0" borderId="23" xfId="51" applyNumberFormat="1" applyFont="1" applyFill="1" applyBorder="1" applyAlignment="1">
      <alignment horizontal="distributed" vertical="center"/>
    </xf>
    <xf numFmtId="38" fontId="4" fillId="0" borderId="11" xfId="51" applyFont="1" applyFill="1" applyBorder="1" applyAlignment="1">
      <alignment horizontal="distributed" vertical="center"/>
    </xf>
    <xf numFmtId="0" fontId="4" fillId="0" borderId="24" xfId="51" applyNumberFormat="1" applyFont="1" applyFill="1" applyBorder="1" applyAlignment="1">
      <alignment horizontal="distributed" vertical="center"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82" fontId="5" fillId="0" borderId="0" xfId="49" applyNumberFormat="1" applyFont="1" applyFill="1" applyAlignment="1">
      <alignment vertical="center"/>
    </xf>
    <xf numFmtId="182" fontId="4" fillId="0" borderId="0" xfId="49" applyNumberFormat="1" applyFont="1" applyFill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vertical="center"/>
    </xf>
    <xf numFmtId="186" fontId="4" fillId="0" borderId="20" xfId="49" applyNumberFormat="1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/>
    </xf>
    <xf numFmtId="184" fontId="13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15" xfId="49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/>
    </xf>
    <xf numFmtId="38" fontId="14" fillId="0" borderId="15" xfId="49" applyFont="1" applyFill="1" applyBorder="1" applyAlignment="1">
      <alignment horizontal="distributed" vertical="center"/>
    </xf>
    <xf numFmtId="38" fontId="4" fillId="0" borderId="22" xfId="49" applyFont="1" applyFill="1" applyBorder="1" applyAlignment="1">
      <alignment horizontal="distributed" vertical="center"/>
    </xf>
    <xf numFmtId="38" fontId="4" fillId="0" borderId="27" xfId="49" applyFont="1" applyFill="1" applyBorder="1" applyAlignment="1">
      <alignment horizontal="distributed" vertical="center"/>
    </xf>
    <xf numFmtId="188" fontId="4" fillId="0" borderId="28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9" fillId="0" borderId="0" xfId="49" applyFont="1" applyFill="1" applyAlignment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1" xfId="49" applyFont="1" applyFill="1" applyBorder="1" applyAlignment="1">
      <alignment horizontal="distributed" vertical="center"/>
    </xf>
    <xf numFmtId="0" fontId="4" fillId="0" borderId="0" xfId="49" applyNumberFormat="1" applyFont="1" applyFill="1" applyAlignment="1">
      <alignment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17" fillId="0" borderId="25" xfId="49" applyFont="1" applyFill="1" applyBorder="1" applyAlignment="1">
      <alignment horizontal="center"/>
    </xf>
    <xf numFmtId="38" fontId="4" fillId="0" borderId="3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17" fillId="0" borderId="16" xfId="49" applyFont="1" applyFill="1" applyBorder="1" applyAlignment="1">
      <alignment horizontal="center" vertical="center"/>
    </xf>
    <xf numFmtId="38" fontId="17" fillId="0" borderId="32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16" xfId="49" applyFont="1" applyFill="1" applyBorder="1" applyAlignment="1">
      <alignment horizontal="center"/>
    </xf>
    <xf numFmtId="38" fontId="4" fillId="0" borderId="17" xfId="49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4" fillId="0" borderId="20" xfId="49" applyFont="1" applyFill="1" applyBorder="1" applyAlignment="1">
      <alignment horizontal="center"/>
    </xf>
    <xf numFmtId="187" fontId="4" fillId="0" borderId="20" xfId="49" applyNumberFormat="1" applyFont="1" applyFill="1" applyBorder="1" applyAlignment="1">
      <alignment horizontal="center"/>
    </xf>
    <xf numFmtId="187" fontId="4" fillId="0" borderId="15" xfId="49" applyNumberFormat="1" applyFont="1" applyFill="1" applyBorder="1" applyAlignment="1">
      <alignment horizontal="center"/>
    </xf>
    <xf numFmtId="38" fontId="6" fillId="0" borderId="0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15" xfId="49" applyFont="1" applyFill="1" applyBorder="1" applyAlignment="1">
      <alignment horizontal="right"/>
    </xf>
    <xf numFmtId="38" fontId="6" fillId="0" borderId="0" xfId="49" applyFont="1" applyFill="1" applyAlignment="1">
      <alignment/>
    </xf>
    <xf numFmtId="38" fontId="4" fillId="0" borderId="15" xfId="49" applyFont="1" applyFill="1" applyBorder="1" applyAlignment="1">
      <alignment horizontal="center"/>
    </xf>
    <xf numFmtId="38" fontId="4" fillId="0" borderId="20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183" fontId="4" fillId="0" borderId="20" xfId="49" applyNumberFormat="1" applyFont="1" applyFill="1" applyBorder="1" applyAlignment="1" applyProtection="1">
      <alignment vertical="center"/>
      <protection locked="0"/>
    </xf>
    <xf numFmtId="183" fontId="4" fillId="0" borderId="33" xfId="49" applyNumberFormat="1" applyFont="1" applyFill="1" applyBorder="1" applyAlignment="1" applyProtection="1">
      <alignment vertical="center"/>
      <protection locked="0"/>
    </xf>
    <xf numFmtId="38" fontId="4" fillId="0" borderId="11" xfId="51" applyFont="1" applyFill="1" applyBorder="1" applyAlignment="1">
      <alignment horizontal="right"/>
    </xf>
    <xf numFmtId="38" fontId="4" fillId="0" borderId="22" xfId="51" applyFont="1" applyFill="1" applyBorder="1" applyAlignment="1">
      <alignment horizontal="right"/>
    </xf>
    <xf numFmtId="38" fontId="4" fillId="0" borderId="28" xfId="49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8" fontId="6" fillId="0" borderId="10" xfId="51" applyFont="1" applyFill="1" applyBorder="1" applyAlignment="1">
      <alignment vertical="center"/>
    </xf>
    <xf numFmtId="182" fontId="4" fillId="0" borderId="25" xfId="49" applyNumberFormat="1" applyFont="1" applyFill="1" applyBorder="1" applyAlignment="1">
      <alignment horizontal="center" vertical="center"/>
    </xf>
    <xf numFmtId="182" fontId="4" fillId="0" borderId="34" xfId="49" applyNumberFormat="1" applyFont="1" applyFill="1" applyBorder="1" applyAlignment="1">
      <alignment horizontal="center" vertical="center"/>
    </xf>
    <xf numFmtId="182" fontId="4" fillId="0" borderId="21" xfId="49" applyNumberFormat="1" applyFont="1" applyFill="1" applyBorder="1" applyAlignment="1">
      <alignment horizontal="center" vertical="center"/>
    </xf>
    <xf numFmtId="182" fontId="4" fillId="0" borderId="25" xfId="49" applyNumberFormat="1" applyFont="1" applyFill="1" applyBorder="1" applyAlignment="1">
      <alignment horizontal="left" vertic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29" xfId="49" applyNumberFormat="1" applyFont="1" applyFill="1" applyBorder="1" applyAlignment="1">
      <alignment horizontal="center" vertical="center"/>
    </xf>
    <xf numFmtId="182" fontId="4" fillId="0" borderId="30" xfId="49" applyNumberFormat="1" applyFont="1" applyFill="1" applyBorder="1" applyAlignment="1">
      <alignment horizontal="center" vertical="center"/>
    </xf>
    <xf numFmtId="182" fontId="4" fillId="0" borderId="29" xfId="49" applyNumberFormat="1" applyFont="1" applyFill="1" applyBorder="1" applyAlignment="1">
      <alignment horizontal="left" vertical="center"/>
    </xf>
    <xf numFmtId="38" fontId="4" fillId="0" borderId="31" xfId="49" applyFont="1" applyFill="1" applyBorder="1" applyAlignment="1">
      <alignment horizontal="right" vertical="center"/>
    </xf>
    <xf numFmtId="181" fontId="4" fillId="0" borderId="19" xfId="51" applyNumberFormat="1" applyFont="1" applyFill="1" applyBorder="1" applyAlignment="1">
      <alignment horizontal="right"/>
    </xf>
    <xf numFmtId="0" fontId="4" fillId="0" borderId="22" xfId="51" applyNumberFormat="1" applyFont="1" applyFill="1" applyBorder="1" applyAlignment="1">
      <alignment horizontal="distributed" vertical="center"/>
    </xf>
    <xf numFmtId="38" fontId="4" fillId="0" borderId="25" xfId="49" applyFont="1" applyFill="1" applyBorder="1" applyAlignment="1">
      <alignment horizontal="centerContinuous" vertical="center"/>
    </xf>
    <xf numFmtId="38" fontId="9" fillId="0" borderId="30" xfId="49" applyFont="1" applyFill="1" applyBorder="1" applyAlignment="1">
      <alignment horizontal="centerContinuous" vertical="center"/>
    </xf>
    <xf numFmtId="38" fontId="9" fillId="0" borderId="25" xfId="49" applyFont="1" applyFill="1" applyBorder="1" applyAlignment="1">
      <alignment horizontal="centerContinuous" vertical="center"/>
    </xf>
    <xf numFmtId="193" fontId="6" fillId="0" borderId="20" xfId="49" applyNumberFormat="1" applyFont="1" applyFill="1" applyBorder="1" applyAlignment="1">
      <alignment horizontal="right" vertical="center"/>
    </xf>
    <xf numFmtId="193" fontId="4" fillId="0" borderId="20" xfId="49" applyNumberFormat="1" applyFont="1" applyFill="1" applyBorder="1" applyAlignment="1">
      <alignment horizontal="right" vertical="center"/>
    </xf>
    <xf numFmtId="193" fontId="14" fillId="0" borderId="20" xfId="49" applyNumberFormat="1" applyFont="1" applyFill="1" applyBorder="1" applyAlignment="1">
      <alignment horizontal="right" vertical="center"/>
    </xf>
    <xf numFmtId="193" fontId="4" fillId="0" borderId="33" xfId="49" applyNumberFormat="1" applyFont="1" applyFill="1" applyBorder="1" applyAlignment="1">
      <alignment horizontal="right" vertical="center"/>
    </xf>
    <xf numFmtId="194" fontId="6" fillId="0" borderId="20" xfId="49" applyNumberFormat="1" applyFont="1" applyFill="1" applyBorder="1" applyAlignment="1">
      <alignment horizontal="right" vertical="center"/>
    </xf>
    <xf numFmtId="194" fontId="4" fillId="0" borderId="20" xfId="49" applyNumberFormat="1" applyFont="1" applyFill="1" applyBorder="1" applyAlignment="1">
      <alignment horizontal="right" vertical="center"/>
    </xf>
    <xf numFmtId="194" fontId="4" fillId="0" borderId="15" xfId="49" applyNumberFormat="1" applyFont="1" applyFill="1" applyBorder="1" applyAlignment="1">
      <alignment horizontal="right" vertical="center"/>
    </xf>
    <xf numFmtId="193" fontId="4" fillId="0" borderId="15" xfId="49" applyNumberFormat="1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centerContinuous" vertical="center"/>
    </xf>
    <xf numFmtId="193" fontId="15" fillId="0" borderId="20" xfId="49" applyNumberFormat="1" applyFont="1" applyFill="1" applyBorder="1" applyAlignment="1">
      <alignment horizontal="right" vertical="center"/>
    </xf>
    <xf numFmtId="193" fontId="9" fillId="0" borderId="20" xfId="49" applyNumberFormat="1" applyFont="1" applyFill="1" applyBorder="1" applyAlignment="1">
      <alignment horizontal="right" vertical="center"/>
    </xf>
    <xf numFmtId="193" fontId="9" fillId="0" borderId="33" xfId="49" applyNumberFormat="1" applyFont="1" applyFill="1" applyBorder="1" applyAlignment="1">
      <alignment horizontal="right" vertical="center"/>
    </xf>
    <xf numFmtId="189" fontId="9" fillId="0" borderId="33" xfId="49" applyNumberFormat="1" applyFont="1" applyFill="1" applyBorder="1" applyAlignment="1">
      <alignment horizontal="right" vertical="center"/>
    </xf>
    <xf numFmtId="186" fontId="9" fillId="0" borderId="27" xfId="49" applyNumberFormat="1" applyFont="1" applyFill="1" applyBorder="1" applyAlignment="1">
      <alignment horizontal="right" vertical="center"/>
    </xf>
    <xf numFmtId="193" fontId="15" fillId="0" borderId="18" xfId="49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15" fillId="0" borderId="11" xfId="0" applyFont="1" applyFill="1" applyBorder="1" applyAlignment="1">
      <alignment horizontal="centerContinuous" vertical="center"/>
    </xf>
    <xf numFmtId="0" fontId="18" fillId="0" borderId="0" xfId="66" applyFont="1" applyFill="1" applyAlignment="1">
      <alignment horizontal="left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0" xfId="69" applyFont="1" applyFill="1" applyAlignment="1">
      <alignment vertical="center"/>
      <protection/>
    </xf>
    <xf numFmtId="49" fontId="4" fillId="0" borderId="0" xfId="69" applyNumberFormat="1" applyFont="1" applyFill="1" applyAlignment="1" quotePrefix="1">
      <alignment horizontal="left" vertical="center"/>
      <protection/>
    </xf>
    <xf numFmtId="0" fontId="4" fillId="0" borderId="0" xfId="64" applyFont="1" applyFill="1">
      <alignment vertical="center"/>
      <protection/>
    </xf>
    <xf numFmtId="0" fontId="4" fillId="0" borderId="0" xfId="64" applyFont="1" applyFill="1" applyAlignment="1">
      <alignment horizontal="left" vertical="center"/>
      <protection/>
    </xf>
    <xf numFmtId="0" fontId="18" fillId="0" borderId="0" xfId="66" applyFont="1" applyFill="1" applyAlignment="1">
      <alignment horizontal="left" vertical="center"/>
      <protection/>
    </xf>
    <xf numFmtId="0" fontId="4" fillId="0" borderId="0" xfId="64" applyFont="1" applyFill="1" applyAlignment="1">
      <alignment horizontal="left" vertical="center" wrapText="1"/>
      <protection/>
    </xf>
    <xf numFmtId="0" fontId="6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182" fontId="4" fillId="0" borderId="0" xfId="0" applyNumberFormat="1" applyFont="1" applyFill="1" applyAlignment="1">
      <alignment vertical="center"/>
    </xf>
    <xf numFmtId="182" fontId="4" fillId="0" borderId="0" xfId="49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7" xfId="49" applyNumberFormat="1" applyFont="1" applyFill="1" applyBorder="1" applyAlignment="1">
      <alignment vertical="center"/>
    </xf>
    <xf numFmtId="182" fontId="4" fillId="0" borderId="40" xfId="49" applyNumberFormat="1" applyFont="1" applyFill="1" applyBorder="1" applyAlignment="1">
      <alignment horizontal="center" vertical="center"/>
    </xf>
    <xf numFmtId="182" fontId="4" fillId="0" borderId="13" xfId="49" applyNumberFormat="1" applyFont="1" applyFill="1" applyBorder="1" applyAlignment="1">
      <alignment horizontal="center" vertical="center"/>
    </xf>
    <xf numFmtId="182" fontId="4" fillId="0" borderId="18" xfId="49" applyNumberFormat="1" applyFont="1" applyFill="1" applyBorder="1" applyAlignment="1">
      <alignment horizontal="center" vertical="center"/>
    </xf>
    <xf numFmtId="182" fontId="4" fillId="0" borderId="16" xfId="49" applyNumberFormat="1" applyFont="1" applyFill="1" applyBorder="1" applyAlignment="1">
      <alignment vertical="center"/>
    </xf>
    <xf numFmtId="182" fontId="4" fillId="0" borderId="17" xfId="49" applyNumberFormat="1" applyFont="1" applyFill="1" applyBorder="1" applyAlignment="1">
      <alignment horizontal="center" vertical="center"/>
    </xf>
    <xf numFmtId="182" fontId="4" fillId="0" borderId="17" xfId="49" applyNumberFormat="1" applyFont="1" applyFill="1" applyBorder="1" applyAlignment="1">
      <alignment horizontal="left" vertical="center"/>
    </xf>
    <xf numFmtId="182" fontId="4" fillId="0" borderId="19" xfId="49" applyNumberFormat="1" applyFont="1" applyFill="1" applyBorder="1" applyAlignment="1">
      <alignment horizontal="center" vertical="center"/>
    </xf>
    <xf numFmtId="182" fontId="4" fillId="0" borderId="20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32" xfId="49" applyNumberFormat="1" applyFont="1" applyFill="1" applyBorder="1" applyAlignment="1">
      <alignment horizontal="center" vertical="center"/>
    </xf>
    <xf numFmtId="182" fontId="1" fillId="0" borderId="32" xfId="49" applyNumberFormat="1" applyFont="1" applyFill="1" applyBorder="1" applyAlignment="1">
      <alignment horizontal="center" vertical="center"/>
    </xf>
    <xf numFmtId="182" fontId="4" fillId="0" borderId="41" xfId="49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182" fontId="4" fillId="0" borderId="18" xfId="49" applyNumberFormat="1" applyFont="1" applyFill="1" applyBorder="1" applyAlignment="1">
      <alignment vertical="center"/>
    </xf>
    <xf numFmtId="182" fontId="4" fillId="0" borderId="19" xfId="49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horizontal="distributed" vertical="center"/>
    </xf>
    <xf numFmtId="182" fontId="6" fillId="0" borderId="20" xfId="49" applyNumberFormat="1" applyFont="1" applyFill="1" applyBorder="1" applyAlignment="1">
      <alignment vertical="center"/>
    </xf>
    <xf numFmtId="182" fontId="6" fillId="0" borderId="15" xfId="49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distributed" vertical="center"/>
    </xf>
    <xf numFmtId="183" fontId="6" fillId="0" borderId="20" xfId="49" applyNumberFormat="1" applyFont="1" applyFill="1" applyBorder="1" applyAlignment="1" applyProtection="1">
      <alignment vertical="center"/>
      <protection locked="0"/>
    </xf>
    <xf numFmtId="183" fontId="6" fillId="0" borderId="15" xfId="49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>
      <alignment vertical="center"/>
    </xf>
    <xf numFmtId="183" fontId="4" fillId="0" borderId="15" xfId="49" applyNumberFormat="1" applyFont="1" applyFill="1" applyBorder="1" applyAlignment="1" applyProtection="1">
      <alignment vertical="center"/>
      <protection locked="0"/>
    </xf>
    <xf numFmtId="182" fontId="4" fillId="0" borderId="11" xfId="0" applyNumberFormat="1" applyFont="1" applyFill="1" applyBorder="1" applyAlignment="1" quotePrefix="1">
      <alignment vertical="center"/>
    </xf>
    <xf numFmtId="182" fontId="4" fillId="0" borderId="22" xfId="0" applyNumberFormat="1" applyFont="1" applyFill="1" applyBorder="1" applyAlignment="1" quotePrefix="1">
      <alignment vertical="center"/>
    </xf>
    <xf numFmtId="183" fontId="4" fillId="0" borderId="27" xfId="49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Alignment="1">
      <alignment horizontal="left"/>
    </xf>
    <xf numFmtId="38" fontId="4" fillId="0" borderId="16" xfId="49" applyFont="1" applyFill="1" applyBorder="1" applyAlignment="1">
      <alignment horizontal="distributed" vertical="center"/>
    </xf>
    <xf numFmtId="38" fontId="4" fillId="0" borderId="16" xfId="49" applyFont="1" applyFill="1" applyBorder="1" applyAlignment="1">
      <alignment horizontal="distributed" vertical="center" wrapText="1"/>
    </xf>
    <xf numFmtId="38" fontId="1" fillId="0" borderId="16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distributed" vertical="center"/>
    </xf>
    <xf numFmtId="38" fontId="4" fillId="0" borderId="14" xfId="49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horizontal="right"/>
    </xf>
    <xf numFmtId="0" fontId="8" fillId="0" borderId="0" xfId="68" applyFont="1" applyFill="1" applyAlignment="1">
      <alignment horizontal="right" vertical="top"/>
      <protection/>
    </xf>
    <xf numFmtId="38" fontId="8" fillId="0" borderId="0" xfId="51" applyFont="1" applyFill="1" applyAlignment="1">
      <alignment horizontal="right" vertical="center"/>
    </xf>
    <xf numFmtId="38" fontId="1" fillId="0" borderId="16" xfId="51" applyFont="1" applyFill="1" applyBorder="1" applyAlignment="1">
      <alignment horizontal="center" vertical="center" wrapText="1"/>
    </xf>
    <xf numFmtId="38" fontId="6" fillId="0" borderId="11" xfId="51" applyFont="1" applyFill="1" applyBorder="1" applyAlignment="1">
      <alignment horizontal="distributed" vertical="center"/>
    </xf>
    <xf numFmtId="38" fontId="6" fillId="0" borderId="22" xfId="51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center" vertical="center" shrinkToFit="1"/>
    </xf>
    <xf numFmtId="38" fontId="8" fillId="0" borderId="0" xfId="49" applyFont="1" applyFill="1" applyAlignment="1">
      <alignment horizontal="right" vertical="top" shrinkToFit="1"/>
    </xf>
    <xf numFmtId="38" fontId="4" fillId="0" borderId="0" xfId="49" applyFont="1" applyFill="1" applyBorder="1" applyAlignment="1">
      <alignment horizontal="center" vertical="center"/>
    </xf>
    <xf numFmtId="41" fontId="6" fillId="0" borderId="20" xfId="49" applyNumberFormat="1" applyFont="1" applyFill="1" applyBorder="1" applyAlignment="1">
      <alignment vertical="center"/>
    </xf>
    <xf numFmtId="41" fontId="6" fillId="0" borderId="15" xfId="49" applyNumberFormat="1" applyFont="1" applyFill="1" applyBorder="1" applyAlignment="1">
      <alignment vertical="center"/>
    </xf>
    <xf numFmtId="41" fontId="4" fillId="0" borderId="20" xfId="49" applyNumberFormat="1" applyFont="1" applyFill="1" applyBorder="1" applyAlignment="1">
      <alignment vertical="center"/>
    </xf>
    <xf numFmtId="41" fontId="4" fillId="0" borderId="15" xfId="49" applyNumberFormat="1" applyFont="1" applyFill="1" applyBorder="1" applyAlignment="1">
      <alignment vertical="center"/>
    </xf>
    <xf numFmtId="41" fontId="4" fillId="0" borderId="33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vertical="center"/>
    </xf>
    <xf numFmtId="41" fontId="15" fillId="0" borderId="18" xfId="49" applyNumberFormat="1" applyFont="1" applyFill="1" applyBorder="1" applyAlignment="1">
      <alignment vertical="center"/>
    </xf>
    <xf numFmtId="41" fontId="15" fillId="0" borderId="18" xfId="49" applyNumberFormat="1" applyFont="1" applyFill="1" applyBorder="1" applyAlignment="1">
      <alignment horizontal="right" vertical="center"/>
    </xf>
    <xf numFmtId="41" fontId="15" fillId="0" borderId="19" xfId="49" applyNumberFormat="1" applyFont="1" applyFill="1" applyBorder="1" applyAlignment="1">
      <alignment horizontal="right" vertical="center"/>
    </xf>
    <xf numFmtId="41" fontId="15" fillId="0" borderId="20" xfId="49" applyNumberFormat="1" applyFont="1" applyFill="1" applyBorder="1" applyAlignment="1">
      <alignment vertical="center"/>
    </xf>
    <xf numFmtId="41" fontId="9" fillId="0" borderId="20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186" fontId="15" fillId="0" borderId="18" xfId="49" applyNumberFormat="1" applyFont="1" applyFill="1" applyBorder="1" applyAlignment="1">
      <alignment horizontal="right" vertical="center"/>
    </xf>
    <xf numFmtId="190" fontId="15" fillId="0" borderId="18" xfId="49" applyNumberFormat="1" applyFont="1" applyFill="1" applyBorder="1" applyAlignment="1">
      <alignment horizontal="right" vertical="center"/>
    </xf>
    <xf numFmtId="190" fontId="15" fillId="0" borderId="19" xfId="49" applyNumberFormat="1" applyFont="1" applyFill="1" applyBorder="1" applyAlignment="1">
      <alignment horizontal="right" vertical="center"/>
    </xf>
    <xf numFmtId="189" fontId="9" fillId="0" borderId="20" xfId="49" applyNumberFormat="1" applyFont="1" applyFill="1" applyBorder="1" applyAlignment="1">
      <alignment horizontal="right" vertical="center"/>
    </xf>
    <xf numFmtId="189" fontId="9" fillId="0" borderId="15" xfId="49" applyNumberFormat="1" applyFont="1" applyFill="1" applyBorder="1" applyAlignment="1">
      <alignment horizontal="right" vertical="center"/>
    </xf>
    <xf numFmtId="186" fontId="9" fillId="0" borderId="20" xfId="49" applyNumberFormat="1" applyFont="1" applyFill="1" applyBorder="1" applyAlignment="1">
      <alignment horizontal="right" vertical="center"/>
    </xf>
    <xf numFmtId="190" fontId="9" fillId="0" borderId="15" xfId="49" applyNumberFormat="1" applyFont="1" applyFill="1" applyBorder="1" applyAlignment="1">
      <alignment horizontal="right" vertical="center"/>
    </xf>
    <xf numFmtId="190" fontId="9" fillId="0" borderId="20" xfId="49" applyNumberFormat="1" applyFont="1" applyFill="1" applyBorder="1" applyAlignment="1">
      <alignment horizontal="right" vertical="center"/>
    </xf>
    <xf numFmtId="186" fontId="9" fillId="0" borderId="33" xfId="49" applyNumberFormat="1" applyFont="1" applyFill="1" applyBorder="1" applyAlignment="1">
      <alignment horizontal="right" vertical="center"/>
    </xf>
    <xf numFmtId="190" fontId="9" fillId="0" borderId="27" xfId="49" applyNumberFormat="1" applyFont="1" applyFill="1" applyBorder="1" applyAlignment="1">
      <alignment horizontal="right" vertical="center"/>
    </xf>
    <xf numFmtId="186" fontId="15" fillId="0" borderId="20" xfId="49" applyNumberFormat="1" applyFont="1" applyFill="1" applyBorder="1" applyAlignment="1">
      <alignment horizontal="right" vertical="center"/>
    </xf>
    <xf numFmtId="190" fontId="15" fillId="0" borderId="20" xfId="49" applyNumberFormat="1" applyFont="1" applyFill="1" applyBorder="1" applyAlignment="1">
      <alignment horizontal="right" vertical="center"/>
    </xf>
    <xf numFmtId="186" fontId="15" fillId="0" borderId="15" xfId="49" applyNumberFormat="1" applyFont="1" applyFill="1" applyBorder="1" applyAlignment="1">
      <alignment horizontal="right" vertical="center"/>
    </xf>
    <xf numFmtId="186" fontId="9" fillId="0" borderId="15" xfId="49" applyNumberFormat="1" applyFont="1" applyFill="1" applyBorder="1" applyAlignment="1">
      <alignment horizontal="right" vertical="center"/>
    </xf>
    <xf numFmtId="193" fontId="6" fillId="0" borderId="33" xfId="49" applyNumberFormat="1" applyFont="1" applyFill="1" applyBorder="1" applyAlignment="1">
      <alignment horizontal="right" vertical="center"/>
    </xf>
    <xf numFmtId="193" fontId="4" fillId="0" borderId="27" xfId="49" applyNumberFormat="1" applyFont="1" applyFill="1" applyBorder="1" applyAlignment="1">
      <alignment horizontal="right" vertical="center"/>
    </xf>
    <xf numFmtId="186" fontId="6" fillId="0" borderId="20" xfId="49" applyNumberFormat="1" applyFont="1" applyFill="1" applyBorder="1" applyAlignment="1">
      <alignment horizontal="right" vertical="center"/>
    </xf>
    <xf numFmtId="190" fontId="6" fillId="0" borderId="26" xfId="49" applyNumberFormat="1" applyFont="1" applyFill="1" applyBorder="1" applyAlignment="1">
      <alignment horizontal="right" vertical="center"/>
    </xf>
    <xf numFmtId="193" fontId="6" fillId="0" borderId="11" xfId="49" applyNumberFormat="1" applyFont="1" applyFill="1" applyBorder="1" applyAlignment="1">
      <alignment horizontal="right" vertical="center"/>
    </xf>
    <xf numFmtId="190" fontId="6" fillId="0" borderId="20" xfId="49" applyNumberFormat="1" applyFont="1" applyFill="1" applyBorder="1" applyAlignment="1">
      <alignment horizontal="right" vertical="center"/>
    </xf>
    <xf numFmtId="188" fontId="6" fillId="0" borderId="20" xfId="49" applyNumberFormat="1" applyFont="1" applyFill="1" applyBorder="1" applyAlignment="1">
      <alignment horizontal="right" vertical="center"/>
    </xf>
    <xf numFmtId="189" fontId="4" fillId="0" borderId="20" xfId="49" applyNumberFormat="1" applyFont="1" applyFill="1" applyBorder="1" applyAlignment="1">
      <alignment horizontal="right" vertical="center"/>
    </xf>
    <xf numFmtId="190" fontId="4" fillId="0" borderId="26" xfId="49" applyNumberFormat="1" applyFont="1" applyFill="1" applyBorder="1" applyAlignment="1">
      <alignment horizontal="right" vertical="center"/>
    </xf>
    <xf numFmtId="193" fontId="4" fillId="0" borderId="11" xfId="49" applyNumberFormat="1" applyFont="1" applyFill="1" applyBorder="1" applyAlignment="1">
      <alignment horizontal="right" vertical="center"/>
    </xf>
    <xf numFmtId="190" fontId="4" fillId="0" borderId="20" xfId="49" applyNumberFormat="1" applyFont="1" applyFill="1" applyBorder="1" applyAlignment="1">
      <alignment horizontal="right" vertical="center"/>
    </xf>
    <xf numFmtId="188" fontId="4" fillId="0" borderId="20" xfId="49" applyNumberFormat="1" applyFont="1" applyFill="1" applyBorder="1" applyAlignment="1">
      <alignment horizontal="right" vertical="center"/>
    </xf>
    <xf numFmtId="189" fontId="6" fillId="0" borderId="20" xfId="49" applyNumberFormat="1" applyFont="1" applyFill="1" applyBorder="1" applyAlignment="1">
      <alignment horizontal="right" vertical="center"/>
    </xf>
    <xf numFmtId="186" fontId="4" fillId="0" borderId="20" xfId="49" applyNumberFormat="1" applyFont="1" applyFill="1" applyBorder="1" applyAlignment="1">
      <alignment horizontal="right" vertical="center"/>
    </xf>
    <xf numFmtId="190" fontId="4" fillId="0" borderId="11" xfId="49" applyNumberFormat="1" applyFont="1" applyFill="1" applyBorder="1" applyAlignment="1">
      <alignment horizontal="right" vertical="center"/>
    </xf>
    <xf numFmtId="186" fontId="4" fillId="0" borderId="33" xfId="49" applyNumberFormat="1" applyFont="1" applyFill="1" applyBorder="1" applyAlignment="1">
      <alignment horizontal="right" vertical="center"/>
    </xf>
    <xf numFmtId="189" fontId="4" fillId="0" borderId="33" xfId="49" applyNumberFormat="1" applyFont="1" applyFill="1" applyBorder="1" applyAlignment="1">
      <alignment horizontal="right" vertical="center"/>
    </xf>
    <xf numFmtId="190" fontId="4" fillId="0" borderId="33" xfId="49" applyNumberFormat="1" applyFont="1" applyFill="1" applyBorder="1" applyAlignment="1">
      <alignment horizontal="right" vertical="center"/>
    </xf>
    <xf numFmtId="190" fontId="4" fillId="0" borderId="42" xfId="49" applyNumberFormat="1" applyFont="1" applyFill="1" applyBorder="1" applyAlignment="1">
      <alignment horizontal="right" vertical="center"/>
    </xf>
    <xf numFmtId="188" fontId="4" fillId="0" borderId="33" xfId="49" applyNumberFormat="1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6" fillId="0" borderId="43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3" xfId="49" applyFont="1" applyFill="1" applyBorder="1" applyAlignment="1">
      <alignment horizontal="right" vertical="center"/>
    </xf>
    <xf numFmtId="41" fontId="6" fillId="0" borderId="18" xfId="51" applyNumberFormat="1" applyFont="1" applyFill="1" applyBorder="1" applyAlignment="1">
      <alignment vertical="center"/>
    </xf>
    <xf numFmtId="176" fontId="6" fillId="0" borderId="44" xfId="51" applyNumberFormat="1" applyFont="1" applyFill="1" applyBorder="1" applyAlignment="1">
      <alignment vertical="center"/>
    </xf>
    <xf numFmtId="41" fontId="4" fillId="0" borderId="20" xfId="51" applyNumberFormat="1" applyFont="1" applyFill="1" applyBorder="1" applyAlignment="1">
      <alignment horizontal="right" vertical="center"/>
    </xf>
    <xf numFmtId="176" fontId="4" fillId="0" borderId="15" xfId="51" applyNumberFormat="1" applyFont="1" applyFill="1" applyBorder="1" applyAlignment="1">
      <alignment horizontal="right" vertical="center"/>
    </xf>
    <xf numFmtId="41" fontId="4" fillId="0" borderId="20" xfId="51" applyNumberFormat="1" applyFont="1" applyFill="1" applyBorder="1" applyAlignment="1">
      <alignment vertical="center"/>
    </xf>
    <xf numFmtId="176" fontId="4" fillId="0" borderId="26" xfId="51" applyNumberFormat="1" applyFont="1" applyFill="1" applyBorder="1" applyAlignment="1">
      <alignment vertical="center"/>
    </xf>
    <xf numFmtId="176" fontId="4" fillId="0" borderId="26" xfId="51" applyNumberFormat="1" applyFont="1" applyFill="1" applyBorder="1" applyAlignment="1">
      <alignment horizontal="right" vertical="center"/>
    </xf>
    <xf numFmtId="41" fontId="4" fillId="0" borderId="33" xfId="51" applyNumberFormat="1" applyFont="1" applyFill="1" applyBorder="1" applyAlignment="1">
      <alignment horizontal="right" vertical="center"/>
    </xf>
    <xf numFmtId="176" fontId="4" fillId="0" borderId="42" xfId="51" applyNumberFormat="1" applyFont="1" applyFill="1" applyBorder="1" applyAlignment="1">
      <alignment horizontal="right" vertical="center"/>
    </xf>
    <xf numFmtId="176" fontId="4" fillId="0" borderId="27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176" fontId="4" fillId="0" borderId="0" xfId="51" applyNumberFormat="1" applyFont="1" applyFill="1" applyBorder="1" applyAlignment="1">
      <alignment horizontal="right" vertical="center"/>
    </xf>
    <xf numFmtId="41" fontId="6" fillId="0" borderId="20" xfId="68" applyNumberFormat="1" applyFont="1" applyFill="1" applyBorder="1" applyAlignment="1">
      <alignment/>
      <protection/>
    </xf>
    <xf numFmtId="41" fontId="6" fillId="0" borderId="15" xfId="68" applyNumberFormat="1" applyFont="1" applyFill="1" applyBorder="1" applyAlignment="1">
      <alignment/>
      <protection/>
    </xf>
    <xf numFmtId="41" fontId="4" fillId="0" borderId="20" xfId="68" applyNumberFormat="1" applyFont="1" applyFill="1" applyBorder="1" applyAlignment="1">
      <alignment/>
      <protection/>
    </xf>
    <xf numFmtId="41" fontId="4" fillId="0" borderId="20" xfId="68" applyNumberFormat="1" applyFont="1" applyFill="1" applyBorder="1" applyAlignment="1">
      <alignment horizontal="right"/>
      <protection/>
    </xf>
    <xf numFmtId="41" fontId="4" fillId="0" borderId="15" xfId="68" applyNumberFormat="1" applyFont="1" applyFill="1" applyBorder="1" applyAlignment="1">
      <alignment horizontal="right"/>
      <protection/>
    </xf>
    <xf numFmtId="41" fontId="4" fillId="0" borderId="33" xfId="68" applyNumberFormat="1" applyFont="1" applyFill="1" applyBorder="1" applyAlignment="1">
      <alignment/>
      <protection/>
    </xf>
    <xf numFmtId="41" fontId="4" fillId="0" borderId="33" xfId="68" applyNumberFormat="1" applyFont="1" applyFill="1" applyBorder="1" applyAlignment="1">
      <alignment horizontal="right"/>
      <protection/>
    </xf>
    <xf numFmtId="41" fontId="4" fillId="0" borderId="27" xfId="68" applyNumberFormat="1" applyFont="1" applyFill="1" applyBorder="1" applyAlignment="1">
      <alignment horizontal="right"/>
      <protection/>
    </xf>
    <xf numFmtId="181" fontId="6" fillId="0" borderId="20" xfId="51" applyNumberFormat="1" applyFont="1" applyFill="1" applyBorder="1" applyAlignment="1">
      <alignment horizontal="right"/>
    </xf>
    <xf numFmtId="181" fontId="6" fillId="0" borderId="20" xfId="51" applyNumberFormat="1" applyFont="1" applyFill="1" applyBorder="1" applyAlignment="1">
      <alignment horizontal="right" shrinkToFit="1"/>
    </xf>
    <xf numFmtId="181" fontId="6" fillId="0" borderId="15" xfId="51" applyNumberFormat="1" applyFont="1" applyFill="1" applyBorder="1" applyAlignment="1">
      <alignment horizontal="right"/>
    </xf>
    <xf numFmtId="181" fontId="4" fillId="0" borderId="20" xfId="51" applyNumberFormat="1" applyFont="1" applyFill="1" applyBorder="1" applyAlignment="1">
      <alignment horizontal="right" shrinkToFit="1"/>
    </xf>
    <xf numFmtId="181" fontId="6" fillId="0" borderId="0" xfId="51" applyNumberFormat="1" applyFont="1" applyFill="1" applyBorder="1" applyAlignment="1">
      <alignment horizontal="right"/>
    </xf>
    <xf numFmtId="181" fontId="6" fillId="0" borderId="15" xfId="51" applyNumberFormat="1" applyFont="1" applyFill="1" applyBorder="1" applyAlignment="1">
      <alignment horizontal="right" shrinkToFit="1"/>
    </xf>
    <xf numFmtId="181" fontId="4" fillId="0" borderId="33" xfId="51" applyNumberFormat="1" applyFont="1" applyFill="1" applyBorder="1" applyAlignment="1">
      <alignment horizontal="right"/>
    </xf>
    <xf numFmtId="181" fontId="4" fillId="0" borderId="27" xfId="51" applyNumberFormat="1" applyFont="1" applyFill="1" applyBorder="1" applyAlignment="1">
      <alignment horizontal="right"/>
    </xf>
    <xf numFmtId="181" fontId="4" fillId="0" borderId="36" xfId="51" applyNumberFormat="1" applyFont="1" applyFill="1" applyBorder="1" applyAlignment="1">
      <alignment horizontal="right"/>
    </xf>
    <xf numFmtId="41" fontId="6" fillId="0" borderId="20" xfId="51" applyNumberFormat="1" applyFont="1" applyFill="1" applyBorder="1" applyAlignment="1">
      <alignment vertical="center"/>
    </xf>
    <xf numFmtId="41" fontId="6" fillId="0" borderId="33" xfId="51" applyNumberFormat="1" applyFont="1" applyFill="1" applyBorder="1" applyAlignment="1">
      <alignment vertical="center"/>
    </xf>
    <xf numFmtId="41" fontId="6" fillId="0" borderId="27" xfId="51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distributed" vertical="center" shrinkToFit="1"/>
    </xf>
    <xf numFmtId="178" fontId="4" fillId="0" borderId="0" xfId="49" applyNumberFormat="1" applyFont="1" applyFill="1" applyBorder="1" applyAlignment="1">
      <alignment horizontal="right"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4" fillId="0" borderId="18" xfId="49" applyNumberFormat="1" applyFont="1" applyFill="1" applyBorder="1" applyAlignment="1">
      <alignment horizontal="right" vertical="center"/>
    </xf>
    <xf numFmtId="41" fontId="4" fillId="0" borderId="19" xfId="49" applyNumberFormat="1" applyFont="1" applyFill="1" applyBorder="1" applyAlignment="1">
      <alignment horizontal="right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right" vertical="center"/>
    </xf>
    <xf numFmtId="41" fontId="4" fillId="0" borderId="15" xfId="49" applyNumberFormat="1" applyFont="1" applyFill="1" applyBorder="1" applyAlignment="1">
      <alignment horizontal="right" vertical="center"/>
    </xf>
    <xf numFmtId="41" fontId="6" fillId="0" borderId="32" xfId="49" applyNumberFormat="1" applyFont="1" applyFill="1" applyBorder="1" applyAlignment="1">
      <alignment horizontal="center" vertical="center"/>
    </xf>
    <xf numFmtId="41" fontId="4" fillId="0" borderId="32" xfId="49" applyNumberFormat="1" applyFont="1" applyFill="1" applyBorder="1" applyAlignment="1">
      <alignment horizontal="right" vertical="center"/>
    </xf>
    <xf numFmtId="41" fontId="4" fillId="0" borderId="18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center" vertical="center"/>
    </xf>
    <xf numFmtId="41" fontId="4" fillId="0" borderId="32" xfId="49" applyNumberFormat="1" applyFont="1" applyFill="1" applyBorder="1" applyAlignment="1">
      <alignment horizontal="center" vertical="center"/>
    </xf>
    <xf numFmtId="43" fontId="6" fillId="0" borderId="18" xfId="49" applyNumberFormat="1" applyFont="1" applyFill="1" applyBorder="1" applyAlignment="1">
      <alignment horizontal="center" vertical="center"/>
    </xf>
    <xf numFmtId="177" fontId="6" fillId="0" borderId="18" xfId="49" applyNumberFormat="1" applyFont="1" applyFill="1" applyBorder="1" applyAlignment="1">
      <alignment horizontal="center" vertical="center"/>
    </xf>
    <xf numFmtId="177" fontId="6" fillId="0" borderId="20" xfId="49" applyNumberFormat="1" applyFont="1" applyFill="1" applyBorder="1" applyAlignment="1">
      <alignment horizontal="center" vertical="center"/>
    </xf>
    <xf numFmtId="41" fontId="4" fillId="0" borderId="41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1" fontId="4" fillId="0" borderId="15" xfId="49" applyNumberFormat="1" applyFont="1" applyFill="1" applyBorder="1" applyAlignment="1">
      <alignment horizontal="center" vertical="center"/>
    </xf>
    <xf numFmtId="41" fontId="4" fillId="0" borderId="17" xfId="49" applyNumberFormat="1" applyFont="1" applyFill="1" applyBorder="1" applyAlignment="1">
      <alignment horizontal="center" vertical="center"/>
    </xf>
    <xf numFmtId="41" fontId="6" fillId="0" borderId="43" xfId="49" applyNumberFormat="1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 wrapText="1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distributed" vertical="center" shrinkToFit="1"/>
    </xf>
    <xf numFmtId="38" fontId="6" fillId="0" borderId="20" xfId="49" applyFont="1" applyFill="1" applyBorder="1" applyAlignment="1">
      <alignment horizontal="distributed" vertical="center" shrinkToFit="1"/>
    </xf>
    <xf numFmtId="38" fontId="6" fillId="0" borderId="32" xfId="49" applyFont="1" applyFill="1" applyBorder="1" applyAlignment="1">
      <alignment horizontal="distributed" vertical="center" shrinkToFit="1"/>
    </xf>
    <xf numFmtId="38" fontId="4" fillId="0" borderId="25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4" fillId="0" borderId="32" xfId="49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38" fontId="4" fillId="0" borderId="34" xfId="49" applyFont="1" applyFill="1" applyBorder="1" applyAlignment="1">
      <alignment horizontal="distributed" vertical="center" shrinkToFit="1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41" xfId="49" applyFont="1" applyFill="1" applyBorder="1" applyAlignment="1">
      <alignment horizontal="distributed" vertical="center" shrinkToFit="1"/>
    </xf>
    <xf numFmtId="38" fontId="4" fillId="0" borderId="35" xfId="49" applyFont="1" applyFill="1" applyBorder="1" applyAlignment="1">
      <alignment horizontal="center" vertical="distributed" textRotation="255"/>
    </xf>
    <xf numFmtId="38" fontId="4" fillId="0" borderId="0" xfId="49" applyFont="1" applyFill="1" applyBorder="1" applyAlignment="1">
      <alignment horizontal="center" vertical="distributed" textRotation="255"/>
    </xf>
    <xf numFmtId="38" fontId="4" fillId="0" borderId="31" xfId="49" applyFont="1" applyFill="1" applyBorder="1" applyAlignment="1">
      <alignment horizontal="center" vertical="distributed" textRotation="255"/>
    </xf>
    <xf numFmtId="38" fontId="4" fillId="0" borderId="19" xfId="49" applyFont="1" applyFill="1" applyBorder="1" applyAlignment="1">
      <alignment horizontal="distributed" vertical="center"/>
    </xf>
    <xf numFmtId="38" fontId="4" fillId="0" borderId="35" xfId="49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4" fillId="0" borderId="41" xfId="49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vertical="center" textRotation="255"/>
    </xf>
    <xf numFmtId="0" fontId="0" fillId="0" borderId="11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0" fillId="0" borderId="1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38" fontId="3" fillId="0" borderId="35" xfId="49" applyFont="1" applyFill="1" applyBorder="1" applyAlignment="1">
      <alignment horizontal="center" vertical="center" textRotation="255"/>
    </xf>
    <xf numFmtId="38" fontId="3" fillId="0" borderId="0" xfId="49" applyFont="1" applyFill="1" applyBorder="1" applyAlignment="1">
      <alignment horizontal="center" vertical="center" textRotation="255"/>
    </xf>
    <xf numFmtId="38" fontId="4" fillId="0" borderId="10" xfId="49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38" fontId="4" fillId="0" borderId="18" xfId="49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38" fontId="3" fillId="0" borderId="35" xfId="49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distributed" vertical="center"/>
    </xf>
    <xf numFmtId="38" fontId="4" fillId="0" borderId="40" xfId="49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38" fontId="6" fillId="0" borderId="51" xfId="49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41" fontId="6" fillId="0" borderId="52" xfId="51" applyNumberFormat="1" applyFont="1" applyFill="1" applyBorder="1" applyAlignment="1">
      <alignment horizontal="center" vertical="center"/>
    </xf>
    <xf numFmtId="41" fontId="6" fillId="0" borderId="53" xfId="51" applyNumberFormat="1" applyFont="1" applyFill="1" applyBorder="1" applyAlignment="1">
      <alignment horizontal="center" vertical="center"/>
    </xf>
    <xf numFmtId="41" fontId="6" fillId="0" borderId="54" xfId="51" applyNumberFormat="1" applyFont="1" applyFill="1" applyBorder="1" applyAlignment="1">
      <alignment horizontal="center" vertical="center"/>
    </xf>
    <xf numFmtId="38" fontId="4" fillId="0" borderId="30" xfId="51" applyFont="1" applyFill="1" applyBorder="1" applyAlignment="1">
      <alignment horizontal="distributed" vertical="center"/>
    </xf>
    <xf numFmtId="38" fontId="4" fillId="0" borderId="12" xfId="51" applyFont="1" applyFill="1" applyBorder="1" applyAlignment="1">
      <alignment horizontal="distributed" vertical="center"/>
    </xf>
    <xf numFmtId="38" fontId="4" fillId="0" borderId="25" xfId="51" applyFont="1" applyFill="1" applyBorder="1" applyAlignment="1">
      <alignment horizontal="distributed" vertical="center" wrapText="1"/>
    </xf>
    <xf numFmtId="38" fontId="4" fillId="0" borderId="32" xfId="51" applyFont="1" applyFill="1" applyBorder="1" applyAlignment="1">
      <alignment horizontal="distributed" vertical="center" wrapText="1"/>
    </xf>
    <xf numFmtId="38" fontId="4" fillId="0" borderId="25" xfId="51" applyFont="1" applyFill="1" applyBorder="1" applyAlignment="1">
      <alignment horizontal="center" vertical="center"/>
    </xf>
    <xf numFmtId="38" fontId="4" fillId="0" borderId="25" xfId="51" applyFont="1" applyFill="1" applyBorder="1" applyAlignment="1">
      <alignment horizontal="distributed" vertical="center"/>
    </xf>
    <xf numFmtId="38" fontId="4" fillId="0" borderId="34" xfId="51" applyFont="1" applyFill="1" applyBorder="1" applyAlignment="1">
      <alignment horizontal="distributed" vertical="center"/>
    </xf>
    <xf numFmtId="38" fontId="4" fillId="0" borderId="17" xfId="51" applyFont="1" applyFill="1" applyBorder="1" applyAlignment="1">
      <alignment horizontal="center" vertical="center" wrapText="1"/>
    </xf>
    <xf numFmtId="38" fontId="4" fillId="0" borderId="13" xfId="51" applyFont="1" applyFill="1" applyBorder="1" applyAlignment="1">
      <alignment horizontal="center" vertical="center" wrapText="1"/>
    </xf>
    <xf numFmtId="38" fontId="4" fillId="0" borderId="40" xfId="51" applyFont="1" applyFill="1" applyBorder="1" applyAlignment="1">
      <alignment horizontal="center" vertical="center" wrapText="1"/>
    </xf>
    <xf numFmtId="41" fontId="4" fillId="0" borderId="19" xfId="51" applyNumberFormat="1" applyFont="1" applyFill="1" applyBorder="1" applyAlignment="1">
      <alignment horizontal="center" vertical="center"/>
    </xf>
    <xf numFmtId="41" fontId="4" fillId="0" borderId="10" xfId="51" applyNumberFormat="1" applyFont="1" applyFill="1" applyBorder="1" applyAlignment="1">
      <alignment horizontal="center" vertical="center"/>
    </xf>
    <xf numFmtId="41" fontId="4" fillId="0" borderId="35" xfId="51" applyNumberFormat="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38" xfId="51" applyFont="1" applyFill="1" applyBorder="1" applyAlignment="1">
      <alignment horizontal="center" vertical="center"/>
    </xf>
    <xf numFmtId="38" fontId="4" fillId="0" borderId="39" xfId="51" applyFont="1" applyFill="1" applyBorder="1" applyAlignment="1">
      <alignment horizontal="center" vertical="center"/>
    </xf>
    <xf numFmtId="0" fontId="4" fillId="0" borderId="16" xfId="67" applyFont="1" applyFill="1" applyBorder="1" applyAlignment="1">
      <alignment horizontal="distributed" vertical="center"/>
      <protection/>
    </xf>
    <xf numFmtId="38" fontId="10" fillId="0" borderId="16" xfId="51" applyFont="1" applyFill="1" applyBorder="1" applyAlignment="1">
      <alignment horizontal="center" vertical="center" wrapText="1"/>
    </xf>
    <xf numFmtId="38" fontId="10" fillId="0" borderId="16" xfId="51" applyFont="1" applyFill="1" applyBorder="1" applyAlignment="1">
      <alignment horizontal="center" vertical="center"/>
    </xf>
    <xf numFmtId="38" fontId="1" fillId="0" borderId="16" xfId="51" applyFont="1" applyFill="1" applyBorder="1" applyAlignment="1">
      <alignment horizontal="center" vertical="center"/>
    </xf>
    <xf numFmtId="0" fontId="9" fillId="0" borderId="46" xfId="51" applyNumberFormat="1" applyFont="1" applyFill="1" applyBorder="1" applyAlignment="1">
      <alignment vertical="center" wrapText="1"/>
    </xf>
    <xf numFmtId="0" fontId="9" fillId="0" borderId="48" xfId="51" applyNumberFormat="1" applyFont="1" applyFill="1" applyBorder="1" applyAlignment="1">
      <alignment vertical="center"/>
    </xf>
    <xf numFmtId="0" fontId="9" fillId="0" borderId="50" xfId="51" applyNumberFormat="1" applyFont="1" applyFill="1" applyBorder="1" applyAlignment="1">
      <alignment vertical="center"/>
    </xf>
    <xf numFmtId="38" fontId="4" fillId="0" borderId="38" xfId="51" applyFont="1" applyFill="1" applyBorder="1" applyAlignment="1">
      <alignment horizontal="distributed" vertical="center"/>
    </xf>
    <xf numFmtId="0" fontId="4" fillId="0" borderId="38" xfId="67" applyFont="1" applyFill="1" applyBorder="1" applyAlignment="1">
      <alignment horizontal="distributed" vertical="center"/>
      <protection/>
    </xf>
    <xf numFmtId="38" fontId="4" fillId="0" borderId="38" xfId="51" applyFont="1" applyFill="1" applyBorder="1" applyAlignment="1">
      <alignment horizontal="center" vertical="center" wrapText="1"/>
    </xf>
    <xf numFmtId="0" fontId="4" fillId="0" borderId="38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39" xfId="67" applyFont="1" applyFill="1" applyBorder="1" applyAlignment="1">
      <alignment horizontal="distributed" vertical="center"/>
      <protection/>
    </xf>
    <xf numFmtId="0" fontId="9" fillId="0" borderId="25" xfId="68" applyFont="1" applyFill="1" applyBorder="1" applyAlignment="1">
      <alignment horizontal="center" vertical="center" wrapText="1"/>
      <protection/>
    </xf>
    <xf numFmtId="0" fontId="9" fillId="0" borderId="20" xfId="68" applyFont="1" applyFill="1" applyBorder="1" applyAlignment="1">
      <alignment horizontal="center" vertical="center" wrapText="1"/>
      <protection/>
    </xf>
    <xf numFmtId="0" fontId="9" fillId="0" borderId="32" xfId="68" applyFont="1" applyFill="1" applyBorder="1" applyAlignment="1">
      <alignment horizontal="center" vertical="center" wrapText="1"/>
      <protection/>
    </xf>
    <xf numFmtId="0" fontId="9" fillId="0" borderId="34" xfId="68" applyFont="1" applyFill="1" applyBorder="1" applyAlignment="1">
      <alignment horizontal="center" vertical="center" wrapText="1"/>
      <protection/>
    </xf>
    <xf numFmtId="0" fontId="9" fillId="0" borderId="15" xfId="68" applyFont="1" applyFill="1" applyBorder="1" applyAlignment="1">
      <alignment horizontal="center" vertical="center" wrapText="1"/>
      <protection/>
    </xf>
    <xf numFmtId="0" fontId="9" fillId="0" borderId="41" xfId="68" applyFont="1" applyFill="1" applyBorder="1" applyAlignment="1">
      <alignment horizontal="center" vertical="center" wrapText="1"/>
      <protection/>
    </xf>
    <xf numFmtId="0" fontId="9" fillId="0" borderId="46" xfId="68" applyFont="1" applyFill="1" applyBorder="1" applyAlignment="1">
      <alignment horizontal="left" vertical="center" wrapText="1"/>
      <protection/>
    </xf>
    <xf numFmtId="0" fontId="0" fillId="0" borderId="48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38" fontId="4" fillId="0" borderId="25" xfId="51" applyFont="1" applyFill="1" applyBorder="1" applyAlignment="1">
      <alignment horizontal="center" vertical="center" wrapText="1"/>
    </xf>
    <xf numFmtId="38" fontId="4" fillId="0" borderId="32" xfId="51" applyFont="1" applyFill="1" applyBorder="1" applyAlignment="1">
      <alignment horizontal="center" vertical="center" wrapText="1"/>
    </xf>
    <xf numFmtId="38" fontId="4" fillId="0" borderId="34" xfId="51" applyFont="1" applyFill="1" applyBorder="1" applyAlignment="1">
      <alignment horizontal="center" vertical="center" wrapText="1"/>
    </xf>
    <xf numFmtId="38" fontId="4" fillId="0" borderId="41" xfId="51" applyFont="1" applyFill="1" applyBorder="1" applyAlignment="1">
      <alignment horizontal="center" vertical="center" wrapText="1"/>
    </xf>
    <xf numFmtId="38" fontId="4" fillId="0" borderId="30" xfId="51" applyFont="1" applyFill="1" applyBorder="1" applyAlignment="1">
      <alignment horizontal="center" vertical="center" wrapText="1"/>
    </xf>
    <xf numFmtId="38" fontId="4" fillId="0" borderId="12" xfId="51" applyFont="1" applyFill="1" applyBorder="1" applyAlignment="1">
      <alignment horizontal="center" vertical="center" wrapText="1"/>
    </xf>
    <xf numFmtId="38" fontId="4" fillId="0" borderId="55" xfId="51" applyFont="1" applyFill="1" applyBorder="1" applyAlignment="1">
      <alignment horizontal="center" vertical="center" wrapText="1"/>
    </xf>
    <xf numFmtId="38" fontId="4" fillId="0" borderId="56" xfId="51" applyFont="1" applyFill="1" applyBorder="1" applyAlignment="1">
      <alignment horizontal="center" vertical="center" wrapText="1"/>
    </xf>
    <xf numFmtId="38" fontId="4" fillId="0" borderId="30" xfId="49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horizontal="distributed" vertical="center"/>
    </xf>
    <xf numFmtId="38" fontId="4" fillId="0" borderId="25" xfId="49" applyFont="1" applyFill="1" applyBorder="1" applyAlignment="1">
      <alignment horizontal="distributed" vertical="center"/>
    </xf>
    <xf numFmtId="38" fontId="4" fillId="0" borderId="32" xfId="49" applyFont="1" applyFill="1" applyBorder="1" applyAlignment="1">
      <alignment horizontal="distributed" vertical="center"/>
    </xf>
    <xf numFmtId="38" fontId="4" fillId="0" borderId="34" xfId="49" applyFont="1" applyFill="1" applyBorder="1" applyAlignment="1">
      <alignment horizontal="distributed" vertical="center"/>
    </xf>
    <xf numFmtId="38" fontId="4" fillId="0" borderId="43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vertical="top" wrapText="1"/>
    </xf>
    <xf numFmtId="38" fontId="4" fillId="0" borderId="59" xfId="49" applyFont="1" applyFill="1" applyBorder="1" applyAlignment="1">
      <alignment vertical="top"/>
    </xf>
    <xf numFmtId="38" fontId="10" fillId="0" borderId="55" xfId="49" applyFont="1" applyFill="1" applyBorder="1" applyAlignment="1">
      <alignment horizontal="center" vertical="center" wrapText="1"/>
    </xf>
    <xf numFmtId="38" fontId="10" fillId="0" borderId="56" xfId="49" applyFont="1" applyFill="1" applyBorder="1" applyAlignment="1">
      <alignment horizontal="center" vertical="center"/>
    </xf>
    <xf numFmtId="38" fontId="4" fillId="0" borderId="60" xfId="49" applyFont="1" applyFill="1" applyBorder="1" applyAlignment="1">
      <alignment horizontal="left" vertical="top" wrapText="1"/>
    </xf>
    <xf numFmtId="38" fontId="4" fillId="0" borderId="61" xfId="49" applyFont="1" applyFill="1" applyBorder="1" applyAlignment="1">
      <alignment horizontal="left" vertical="top"/>
    </xf>
    <xf numFmtId="184" fontId="11" fillId="0" borderId="0" xfId="0" applyNumberFormat="1" applyFont="1" applyFill="1" applyBorder="1" applyAlignment="1" applyProtection="1">
      <alignment horizontal="center" vertical="center"/>
      <protection/>
    </xf>
    <xf numFmtId="184" fontId="20" fillId="0" borderId="0" xfId="0" applyNumberFormat="1" applyFont="1" applyFill="1" applyBorder="1" applyAlignment="1" applyProtection="1">
      <alignment horizontal="center" vertical="center" wrapText="1"/>
      <protection/>
    </xf>
    <xf numFmtId="38" fontId="4" fillId="0" borderId="29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left" vertical="center"/>
    </xf>
    <xf numFmtId="38" fontId="6" fillId="0" borderId="10" xfId="49" applyFont="1" applyFill="1" applyBorder="1" applyAlignment="1">
      <alignment horizontal="left" vertical="center"/>
    </xf>
    <xf numFmtId="38" fontId="4" fillId="0" borderId="36" xfId="49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0" borderId="32" xfId="49" applyFont="1" applyFill="1" applyBorder="1" applyAlignment="1">
      <alignment horizontal="center" vertical="center"/>
    </xf>
    <xf numFmtId="38" fontId="9" fillId="0" borderId="22" xfId="49" applyFont="1" applyFill="1" applyBorder="1" applyAlignment="1">
      <alignment horizontal="left" vertical="center"/>
    </xf>
    <xf numFmtId="38" fontId="9" fillId="0" borderId="33" xfId="49" applyFont="1" applyFill="1" applyBorder="1" applyAlignment="1">
      <alignment horizontal="left" vertical="center"/>
    </xf>
    <xf numFmtId="57" fontId="17" fillId="0" borderId="34" xfId="49" applyNumberFormat="1" applyFont="1" applyFill="1" applyBorder="1" applyAlignment="1">
      <alignment horizontal="center" vertical="center"/>
    </xf>
    <xf numFmtId="57" fontId="17" fillId="0" borderId="41" xfId="49" applyNumberFormat="1" applyFont="1" applyFill="1" applyBorder="1" applyAlignment="1">
      <alignment horizontal="center" vertical="center"/>
    </xf>
    <xf numFmtId="38" fontId="15" fillId="0" borderId="35" xfId="49" applyFont="1" applyFill="1" applyBorder="1" applyAlignment="1">
      <alignment horizontal="left" vertical="center"/>
    </xf>
    <xf numFmtId="38" fontId="15" fillId="0" borderId="10" xfId="49" applyFont="1" applyFill="1" applyBorder="1" applyAlignment="1">
      <alignment horizontal="left" vertical="center"/>
    </xf>
    <xf numFmtId="38" fontId="9" fillId="0" borderId="0" xfId="49" applyFont="1" applyFill="1" applyBorder="1" applyAlignment="1">
      <alignment horizontal="left" vertical="center" textRotation="255"/>
    </xf>
    <xf numFmtId="38" fontId="9" fillId="0" borderId="11" xfId="49" applyFont="1" applyFill="1" applyBorder="1" applyAlignment="1">
      <alignment horizontal="left"/>
    </xf>
    <xf numFmtId="38" fontId="9" fillId="0" borderId="20" xfId="49" applyFont="1" applyFill="1" applyBorder="1" applyAlignment="1">
      <alignment horizontal="left"/>
    </xf>
    <xf numFmtId="38" fontId="9" fillId="0" borderId="11" xfId="49" applyFont="1" applyFill="1" applyBorder="1" applyAlignment="1">
      <alignment horizontal="left" vertical="center"/>
    </xf>
    <xf numFmtId="38" fontId="9" fillId="0" borderId="20" xfId="49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8" fontId="4" fillId="0" borderId="39" xfId="49" applyFont="1" applyFill="1" applyBorder="1" applyAlignment="1">
      <alignment horizontal="center"/>
    </xf>
    <xf numFmtId="38" fontId="4" fillId="0" borderId="21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6-h16" xfId="66"/>
    <cellStyle name="標準_２０－２火災（２）月別火災発生件数、損害額" xfId="67"/>
    <cellStyle name="標準_２０－２火災（３）出荷原因別出火件数" xfId="68"/>
    <cellStyle name="標準_Ｈ１０登載項目（検討後）照会先一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7</xdr:row>
      <xdr:rowOff>9525</xdr:rowOff>
    </xdr:from>
    <xdr:to>
      <xdr:col>3</xdr:col>
      <xdr:colOff>47625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09600" y="1276350"/>
          <a:ext cx="47625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3" name="AutoShape 1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895350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895350</xdr:colOff>
      <xdr:row>4</xdr:row>
      <xdr:rowOff>161925</xdr:rowOff>
    </xdr:to>
    <xdr:sp>
      <xdr:nvSpPr>
        <xdr:cNvPr id="2" name="Line 1"/>
        <xdr:cNvSpPr>
          <a:spLocks/>
        </xdr:cNvSpPr>
      </xdr:nvSpPr>
      <xdr:spPr>
        <a:xfrm>
          <a:off x="0" y="4286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895350</xdr:colOff>
      <xdr:row>4</xdr:row>
      <xdr:rowOff>161925</xdr:rowOff>
    </xdr:to>
    <xdr:sp>
      <xdr:nvSpPr>
        <xdr:cNvPr id="3" name="Line 1"/>
        <xdr:cNvSpPr>
          <a:spLocks/>
        </xdr:cNvSpPr>
      </xdr:nvSpPr>
      <xdr:spPr>
        <a:xfrm>
          <a:off x="0" y="42862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18</xdr:row>
      <xdr:rowOff>76200</xdr:rowOff>
    </xdr:from>
    <xdr:to>
      <xdr:col>3</xdr:col>
      <xdr:colOff>104775</xdr:colOff>
      <xdr:row>19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61975" y="404812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57150</xdr:rowOff>
    </xdr:from>
    <xdr:to>
      <xdr:col>3</xdr:col>
      <xdr:colOff>104775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52450" y="448627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38100</xdr:rowOff>
    </xdr:from>
    <xdr:to>
      <xdr:col>3</xdr:col>
      <xdr:colOff>104775</xdr:colOff>
      <xdr:row>34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81025" y="733425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66675</xdr:rowOff>
    </xdr:from>
    <xdr:to>
      <xdr:col>3</xdr:col>
      <xdr:colOff>104775</xdr:colOff>
      <xdr:row>36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81025" y="782002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40</xdr:row>
      <xdr:rowOff>66675</xdr:rowOff>
    </xdr:from>
    <xdr:to>
      <xdr:col>3</xdr:col>
      <xdr:colOff>104775</xdr:colOff>
      <xdr:row>41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571500" y="896302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66675</xdr:rowOff>
    </xdr:from>
    <xdr:to>
      <xdr:col>3</xdr:col>
      <xdr:colOff>104775</xdr:colOff>
      <xdr:row>39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561975" y="850582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85725</xdr:rowOff>
    </xdr:from>
    <xdr:to>
      <xdr:col>3</xdr:col>
      <xdr:colOff>104775</xdr:colOff>
      <xdr:row>14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561975" y="291465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66675</xdr:rowOff>
    </xdr:from>
    <xdr:to>
      <xdr:col>3</xdr:col>
      <xdr:colOff>104775</xdr:colOff>
      <xdr:row>16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561975" y="335280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76200</xdr:rowOff>
    </xdr:from>
    <xdr:to>
      <xdr:col>3</xdr:col>
      <xdr:colOff>104775</xdr:colOff>
      <xdr:row>19</xdr:row>
      <xdr:rowOff>171450</xdr:rowOff>
    </xdr:to>
    <xdr:sp>
      <xdr:nvSpPr>
        <xdr:cNvPr id="9" name="AutoShape 1"/>
        <xdr:cNvSpPr>
          <a:spLocks/>
        </xdr:cNvSpPr>
      </xdr:nvSpPr>
      <xdr:spPr>
        <a:xfrm>
          <a:off x="561975" y="404812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57150</xdr:rowOff>
    </xdr:from>
    <xdr:to>
      <xdr:col>3</xdr:col>
      <xdr:colOff>104775</xdr:colOff>
      <xdr:row>21</xdr:row>
      <xdr:rowOff>152400</xdr:rowOff>
    </xdr:to>
    <xdr:sp>
      <xdr:nvSpPr>
        <xdr:cNvPr id="10" name="AutoShape 2"/>
        <xdr:cNvSpPr>
          <a:spLocks/>
        </xdr:cNvSpPr>
      </xdr:nvSpPr>
      <xdr:spPr>
        <a:xfrm>
          <a:off x="552450" y="448627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38100</xdr:rowOff>
    </xdr:from>
    <xdr:to>
      <xdr:col>3</xdr:col>
      <xdr:colOff>104775</xdr:colOff>
      <xdr:row>34</xdr:row>
      <xdr:rowOff>171450</xdr:rowOff>
    </xdr:to>
    <xdr:sp>
      <xdr:nvSpPr>
        <xdr:cNvPr id="11" name="AutoShape 3"/>
        <xdr:cNvSpPr>
          <a:spLocks/>
        </xdr:cNvSpPr>
      </xdr:nvSpPr>
      <xdr:spPr>
        <a:xfrm>
          <a:off x="581025" y="733425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66675</xdr:rowOff>
    </xdr:from>
    <xdr:to>
      <xdr:col>3</xdr:col>
      <xdr:colOff>104775</xdr:colOff>
      <xdr:row>36</xdr:row>
      <xdr:rowOff>161925</xdr:rowOff>
    </xdr:to>
    <xdr:sp>
      <xdr:nvSpPr>
        <xdr:cNvPr id="12" name="AutoShape 4"/>
        <xdr:cNvSpPr>
          <a:spLocks/>
        </xdr:cNvSpPr>
      </xdr:nvSpPr>
      <xdr:spPr>
        <a:xfrm>
          <a:off x="581025" y="782002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40</xdr:row>
      <xdr:rowOff>66675</xdr:rowOff>
    </xdr:from>
    <xdr:to>
      <xdr:col>3</xdr:col>
      <xdr:colOff>104775</xdr:colOff>
      <xdr:row>41</xdr:row>
      <xdr:rowOff>133350</xdr:rowOff>
    </xdr:to>
    <xdr:sp>
      <xdr:nvSpPr>
        <xdr:cNvPr id="13" name="AutoShape 7"/>
        <xdr:cNvSpPr>
          <a:spLocks/>
        </xdr:cNvSpPr>
      </xdr:nvSpPr>
      <xdr:spPr>
        <a:xfrm>
          <a:off x="571500" y="896302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66675</xdr:rowOff>
    </xdr:from>
    <xdr:to>
      <xdr:col>3</xdr:col>
      <xdr:colOff>104775</xdr:colOff>
      <xdr:row>39</xdr:row>
      <xdr:rowOff>133350</xdr:rowOff>
    </xdr:to>
    <xdr:sp>
      <xdr:nvSpPr>
        <xdr:cNvPr id="14" name="AutoShape 8"/>
        <xdr:cNvSpPr>
          <a:spLocks/>
        </xdr:cNvSpPr>
      </xdr:nvSpPr>
      <xdr:spPr>
        <a:xfrm>
          <a:off x="561975" y="850582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85725</xdr:rowOff>
    </xdr:from>
    <xdr:to>
      <xdr:col>3</xdr:col>
      <xdr:colOff>104775</xdr:colOff>
      <xdr:row>14</xdr:row>
      <xdr:rowOff>152400</xdr:rowOff>
    </xdr:to>
    <xdr:sp>
      <xdr:nvSpPr>
        <xdr:cNvPr id="15" name="AutoShape 8"/>
        <xdr:cNvSpPr>
          <a:spLocks/>
        </xdr:cNvSpPr>
      </xdr:nvSpPr>
      <xdr:spPr>
        <a:xfrm>
          <a:off x="561975" y="291465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66675</xdr:rowOff>
    </xdr:from>
    <xdr:to>
      <xdr:col>3</xdr:col>
      <xdr:colOff>104775</xdr:colOff>
      <xdr:row>16</xdr:row>
      <xdr:rowOff>142875</xdr:rowOff>
    </xdr:to>
    <xdr:sp>
      <xdr:nvSpPr>
        <xdr:cNvPr id="16" name="AutoShape 8"/>
        <xdr:cNvSpPr>
          <a:spLocks/>
        </xdr:cNvSpPr>
      </xdr:nvSpPr>
      <xdr:spPr>
        <a:xfrm>
          <a:off x="561975" y="335280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76200</xdr:rowOff>
    </xdr:from>
    <xdr:to>
      <xdr:col>3</xdr:col>
      <xdr:colOff>104775</xdr:colOff>
      <xdr:row>19</xdr:row>
      <xdr:rowOff>171450</xdr:rowOff>
    </xdr:to>
    <xdr:sp>
      <xdr:nvSpPr>
        <xdr:cNvPr id="17" name="AutoShape 1"/>
        <xdr:cNvSpPr>
          <a:spLocks/>
        </xdr:cNvSpPr>
      </xdr:nvSpPr>
      <xdr:spPr>
        <a:xfrm>
          <a:off x="561975" y="404812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57150</xdr:rowOff>
    </xdr:from>
    <xdr:to>
      <xdr:col>3</xdr:col>
      <xdr:colOff>104775</xdr:colOff>
      <xdr:row>21</xdr:row>
      <xdr:rowOff>152400</xdr:rowOff>
    </xdr:to>
    <xdr:sp>
      <xdr:nvSpPr>
        <xdr:cNvPr id="18" name="AutoShape 2"/>
        <xdr:cNvSpPr>
          <a:spLocks/>
        </xdr:cNvSpPr>
      </xdr:nvSpPr>
      <xdr:spPr>
        <a:xfrm>
          <a:off x="552450" y="448627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38100</xdr:rowOff>
    </xdr:from>
    <xdr:to>
      <xdr:col>3</xdr:col>
      <xdr:colOff>104775</xdr:colOff>
      <xdr:row>34</xdr:row>
      <xdr:rowOff>171450</xdr:rowOff>
    </xdr:to>
    <xdr:sp>
      <xdr:nvSpPr>
        <xdr:cNvPr id="19" name="AutoShape 3"/>
        <xdr:cNvSpPr>
          <a:spLocks/>
        </xdr:cNvSpPr>
      </xdr:nvSpPr>
      <xdr:spPr>
        <a:xfrm>
          <a:off x="581025" y="733425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35</xdr:row>
      <xdr:rowOff>66675</xdr:rowOff>
    </xdr:from>
    <xdr:to>
      <xdr:col>3</xdr:col>
      <xdr:colOff>104775</xdr:colOff>
      <xdr:row>36</xdr:row>
      <xdr:rowOff>161925</xdr:rowOff>
    </xdr:to>
    <xdr:sp>
      <xdr:nvSpPr>
        <xdr:cNvPr id="20" name="AutoShape 4"/>
        <xdr:cNvSpPr>
          <a:spLocks/>
        </xdr:cNvSpPr>
      </xdr:nvSpPr>
      <xdr:spPr>
        <a:xfrm>
          <a:off x="581025" y="782002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40</xdr:row>
      <xdr:rowOff>66675</xdr:rowOff>
    </xdr:from>
    <xdr:to>
      <xdr:col>3</xdr:col>
      <xdr:colOff>104775</xdr:colOff>
      <xdr:row>41</xdr:row>
      <xdr:rowOff>133350</xdr:rowOff>
    </xdr:to>
    <xdr:sp>
      <xdr:nvSpPr>
        <xdr:cNvPr id="21" name="AutoShape 7"/>
        <xdr:cNvSpPr>
          <a:spLocks/>
        </xdr:cNvSpPr>
      </xdr:nvSpPr>
      <xdr:spPr>
        <a:xfrm>
          <a:off x="571500" y="896302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66675</xdr:rowOff>
    </xdr:from>
    <xdr:to>
      <xdr:col>3</xdr:col>
      <xdr:colOff>104775</xdr:colOff>
      <xdr:row>39</xdr:row>
      <xdr:rowOff>133350</xdr:rowOff>
    </xdr:to>
    <xdr:sp>
      <xdr:nvSpPr>
        <xdr:cNvPr id="22" name="AutoShape 8"/>
        <xdr:cNvSpPr>
          <a:spLocks/>
        </xdr:cNvSpPr>
      </xdr:nvSpPr>
      <xdr:spPr>
        <a:xfrm>
          <a:off x="561975" y="850582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85725</xdr:rowOff>
    </xdr:from>
    <xdr:to>
      <xdr:col>3</xdr:col>
      <xdr:colOff>104775</xdr:colOff>
      <xdr:row>14</xdr:row>
      <xdr:rowOff>152400</xdr:rowOff>
    </xdr:to>
    <xdr:sp>
      <xdr:nvSpPr>
        <xdr:cNvPr id="23" name="AutoShape 8"/>
        <xdr:cNvSpPr>
          <a:spLocks/>
        </xdr:cNvSpPr>
      </xdr:nvSpPr>
      <xdr:spPr>
        <a:xfrm>
          <a:off x="561975" y="291465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66675</xdr:rowOff>
    </xdr:from>
    <xdr:to>
      <xdr:col>3</xdr:col>
      <xdr:colOff>104775</xdr:colOff>
      <xdr:row>16</xdr:row>
      <xdr:rowOff>142875</xdr:rowOff>
    </xdr:to>
    <xdr:sp>
      <xdr:nvSpPr>
        <xdr:cNvPr id="24" name="AutoShape 8"/>
        <xdr:cNvSpPr>
          <a:spLocks/>
        </xdr:cNvSpPr>
      </xdr:nvSpPr>
      <xdr:spPr>
        <a:xfrm>
          <a:off x="561975" y="335280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1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191" customWidth="1"/>
    <col min="2" max="2" width="9.125" style="191" customWidth="1"/>
    <col min="3" max="3" width="2.625" style="191" customWidth="1"/>
    <col min="4" max="4" width="3.375" style="191" customWidth="1"/>
    <col min="5" max="5" width="2.75390625" style="191" customWidth="1"/>
    <col min="6" max="6" width="51.625" style="191" customWidth="1"/>
    <col min="7" max="16384" width="1.625" style="191" customWidth="1"/>
  </cols>
  <sheetData>
    <row r="1" ht="13.5" customHeight="1"/>
    <row r="2" ht="18" customHeight="1">
      <c r="B2" s="191" t="s">
        <v>448</v>
      </c>
    </row>
    <row r="3" ht="18" customHeight="1"/>
    <row r="4" spans="2:6" ht="19.5" customHeight="1">
      <c r="B4" s="192">
        <v>20</v>
      </c>
      <c r="C4" s="193" t="s">
        <v>449</v>
      </c>
      <c r="D4" s="192">
        <v>1</v>
      </c>
      <c r="E4" s="194" t="s">
        <v>450</v>
      </c>
      <c r="F4" s="195" t="s">
        <v>451</v>
      </c>
    </row>
    <row r="5" spans="2:6" ht="19.5" customHeight="1">
      <c r="B5" s="192">
        <v>20</v>
      </c>
      <c r="C5" s="193" t="s">
        <v>449</v>
      </c>
      <c r="D5" s="192">
        <v>2</v>
      </c>
      <c r="E5" s="194" t="s">
        <v>450</v>
      </c>
      <c r="F5" s="195" t="s">
        <v>452</v>
      </c>
    </row>
    <row r="6" spans="2:6" s="197" customFormat="1" ht="19.5" customHeight="1">
      <c r="B6" s="192"/>
      <c r="C6" s="195"/>
      <c r="D6" s="192"/>
      <c r="E6" s="196"/>
      <c r="F6" s="195" t="s">
        <v>453</v>
      </c>
    </row>
    <row r="7" spans="2:6" s="197" customFormat="1" ht="19.5" customHeight="1">
      <c r="B7" s="192"/>
      <c r="C7" s="195"/>
      <c r="D7" s="192"/>
      <c r="E7" s="196"/>
      <c r="F7" s="195" t="s">
        <v>454</v>
      </c>
    </row>
    <row r="8" spans="2:6" s="197" customFormat="1" ht="19.5" customHeight="1">
      <c r="B8" s="192"/>
      <c r="C8" s="195"/>
      <c r="D8" s="192"/>
      <c r="E8" s="196"/>
      <c r="F8" s="195" t="s">
        <v>455</v>
      </c>
    </row>
    <row r="9" spans="2:6" s="197" customFormat="1" ht="19.5" customHeight="1">
      <c r="B9" s="192"/>
      <c r="C9" s="195"/>
      <c r="D9" s="192"/>
      <c r="E9" s="196"/>
      <c r="F9" s="195" t="s">
        <v>456</v>
      </c>
    </row>
    <row r="10" spans="2:6" ht="19.5" customHeight="1">
      <c r="B10" s="192">
        <v>20</v>
      </c>
      <c r="C10" s="193" t="s">
        <v>449</v>
      </c>
      <c r="D10" s="192">
        <v>3</v>
      </c>
      <c r="E10" s="194" t="s">
        <v>450</v>
      </c>
      <c r="F10" s="195" t="s">
        <v>469</v>
      </c>
    </row>
    <row r="11" spans="2:6" ht="19.5" customHeight="1">
      <c r="B11" s="192">
        <v>20</v>
      </c>
      <c r="C11" s="193" t="s">
        <v>449</v>
      </c>
      <c r="D11" s="192">
        <v>4</v>
      </c>
      <c r="E11" s="194" t="s">
        <v>450</v>
      </c>
      <c r="F11" s="195" t="s">
        <v>457</v>
      </c>
    </row>
    <row r="12" spans="2:6" ht="19.5" customHeight="1">
      <c r="B12" s="192">
        <v>20</v>
      </c>
      <c r="C12" s="193" t="s">
        <v>449</v>
      </c>
      <c r="D12" s="192">
        <v>5</v>
      </c>
      <c r="E12" s="194" t="s">
        <v>450</v>
      </c>
      <c r="F12" s="195" t="s">
        <v>458</v>
      </c>
    </row>
    <row r="13" spans="2:6" s="197" customFormat="1" ht="19.5" customHeight="1">
      <c r="B13" s="192"/>
      <c r="C13" s="195"/>
      <c r="D13" s="192"/>
      <c r="E13" s="196"/>
      <c r="F13" s="195" t="s">
        <v>459</v>
      </c>
    </row>
    <row r="14" spans="2:6" s="197" customFormat="1" ht="19.5" customHeight="1">
      <c r="B14" s="192"/>
      <c r="C14" s="195"/>
      <c r="D14" s="192"/>
      <c r="E14" s="196"/>
      <c r="F14" s="195" t="s">
        <v>460</v>
      </c>
    </row>
    <row r="15" spans="2:6" s="197" customFormat="1" ht="19.5" customHeight="1">
      <c r="B15" s="192"/>
      <c r="C15" s="195"/>
      <c r="D15" s="192"/>
      <c r="E15" s="196"/>
      <c r="F15" s="195" t="s">
        <v>461</v>
      </c>
    </row>
    <row r="16" spans="2:6" s="197" customFormat="1" ht="19.5" customHeight="1">
      <c r="B16" s="192"/>
      <c r="C16" s="195"/>
      <c r="D16" s="192"/>
      <c r="E16" s="196"/>
      <c r="F16" s="195" t="s">
        <v>462</v>
      </c>
    </row>
    <row r="17" spans="2:6" s="197" customFormat="1" ht="19.5" customHeight="1">
      <c r="B17" s="192"/>
      <c r="C17" s="195"/>
      <c r="D17" s="192"/>
      <c r="E17" s="196"/>
      <c r="F17" s="198" t="s">
        <v>463</v>
      </c>
    </row>
    <row r="18" spans="2:6" s="197" customFormat="1" ht="19.5" customHeight="1">
      <c r="B18" s="192"/>
      <c r="C18" s="195"/>
      <c r="D18" s="192"/>
      <c r="E18" s="196"/>
      <c r="F18" s="195" t="s">
        <v>464</v>
      </c>
    </row>
    <row r="19" spans="2:6" ht="19.5" customHeight="1">
      <c r="B19" s="192"/>
      <c r="C19" s="195"/>
      <c r="D19" s="192"/>
      <c r="E19" s="196"/>
      <c r="F19" s="195" t="s">
        <v>465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2" width="10.625" style="95" customWidth="1"/>
    <col min="3" max="3" width="7.00390625" style="95" customWidth="1"/>
    <col min="4" max="15" width="6.625" style="95" customWidth="1"/>
    <col min="16" max="16384" width="9.00390625" style="95" customWidth="1"/>
  </cols>
  <sheetData>
    <row r="2" spans="2:15" ht="23.25" customHeight="1" thickBot="1">
      <c r="B2" s="91" t="s">
        <v>554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8" customHeight="1" thickTop="1">
      <c r="A3" s="91"/>
      <c r="B3" s="208" t="s">
        <v>262</v>
      </c>
      <c r="C3" s="209" t="s">
        <v>189</v>
      </c>
      <c r="D3" s="210" t="s">
        <v>103</v>
      </c>
      <c r="E3" s="210" t="s">
        <v>490</v>
      </c>
      <c r="F3" s="210" t="s">
        <v>105</v>
      </c>
      <c r="G3" s="210" t="s">
        <v>106</v>
      </c>
      <c r="H3" s="210" t="s">
        <v>107</v>
      </c>
      <c r="I3" s="210" t="s">
        <v>108</v>
      </c>
      <c r="J3" s="210" t="s">
        <v>109</v>
      </c>
      <c r="K3" s="210" t="s">
        <v>110</v>
      </c>
      <c r="L3" s="210" t="s">
        <v>111</v>
      </c>
      <c r="M3" s="210" t="s">
        <v>263</v>
      </c>
      <c r="N3" s="210" t="s">
        <v>264</v>
      </c>
      <c r="O3" s="211" t="s">
        <v>265</v>
      </c>
    </row>
    <row r="4" spans="1:15" ht="18" customHeight="1">
      <c r="A4" s="91"/>
      <c r="B4" s="92" t="s">
        <v>484</v>
      </c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1:15" ht="18" customHeight="1">
      <c r="A5" s="91"/>
      <c r="B5" s="93" t="s">
        <v>266</v>
      </c>
      <c r="C5" s="172">
        <v>4292</v>
      </c>
      <c r="D5" s="173">
        <v>439</v>
      </c>
      <c r="E5" s="173">
        <v>412</v>
      </c>
      <c r="F5" s="173">
        <v>334</v>
      </c>
      <c r="G5" s="173">
        <v>338</v>
      </c>
      <c r="H5" s="173">
        <v>319</v>
      </c>
      <c r="I5" s="173">
        <v>336</v>
      </c>
      <c r="J5" s="173">
        <v>338</v>
      </c>
      <c r="K5" s="173">
        <v>360</v>
      </c>
      <c r="L5" s="173">
        <v>298</v>
      </c>
      <c r="M5" s="173">
        <v>386</v>
      </c>
      <c r="N5" s="173">
        <v>360</v>
      </c>
      <c r="O5" s="179">
        <v>372</v>
      </c>
    </row>
    <row r="6" spans="1:15" ht="18" customHeight="1">
      <c r="A6" s="91"/>
      <c r="B6" s="93" t="s">
        <v>267</v>
      </c>
      <c r="C6" s="172">
        <v>32</v>
      </c>
      <c r="D6" s="173">
        <v>6</v>
      </c>
      <c r="E6" s="173">
        <v>3</v>
      </c>
      <c r="F6" s="173">
        <v>4</v>
      </c>
      <c r="G6" s="173">
        <v>0</v>
      </c>
      <c r="H6" s="173">
        <v>2</v>
      </c>
      <c r="I6" s="173">
        <v>0</v>
      </c>
      <c r="J6" s="173">
        <v>2</v>
      </c>
      <c r="K6" s="173">
        <v>2</v>
      </c>
      <c r="L6" s="173">
        <v>2</v>
      </c>
      <c r="M6" s="173">
        <v>4</v>
      </c>
      <c r="N6" s="173">
        <v>5</v>
      </c>
      <c r="O6" s="179">
        <v>2</v>
      </c>
    </row>
    <row r="7" spans="1:15" ht="18" customHeight="1">
      <c r="A7" s="91"/>
      <c r="B7" s="93" t="s">
        <v>268</v>
      </c>
      <c r="C7" s="172">
        <v>5135</v>
      </c>
      <c r="D7" s="173">
        <v>514</v>
      </c>
      <c r="E7" s="173">
        <v>507</v>
      </c>
      <c r="F7" s="173">
        <v>391</v>
      </c>
      <c r="G7" s="173">
        <v>383</v>
      </c>
      <c r="H7" s="173">
        <v>390</v>
      </c>
      <c r="I7" s="173">
        <v>398</v>
      </c>
      <c r="J7" s="173">
        <v>420</v>
      </c>
      <c r="K7" s="173">
        <v>463</v>
      </c>
      <c r="L7" s="173">
        <v>361</v>
      </c>
      <c r="M7" s="173">
        <v>456</v>
      </c>
      <c r="N7" s="173">
        <v>416</v>
      </c>
      <c r="O7" s="179">
        <v>436</v>
      </c>
    </row>
    <row r="8" spans="2:15" s="91" customFormat="1" ht="12" customHeight="1">
      <c r="B8" s="212"/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9"/>
    </row>
    <row r="9" spans="1:15" ht="18" customHeight="1">
      <c r="A9" s="91"/>
      <c r="B9" s="92" t="s">
        <v>521</v>
      </c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9"/>
    </row>
    <row r="10" spans="1:18" ht="18" customHeight="1">
      <c r="A10" s="91"/>
      <c r="B10" s="93" t="s">
        <v>266</v>
      </c>
      <c r="C10" s="172">
        <v>3328</v>
      </c>
      <c r="D10" s="173">
        <v>301</v>
      </c>
      <c r="E10" s="173">
        <v>304</v>
      </c>
      <c r="F10" s="173">
        <v>277</v>
      </c>
      <c r="G10" s="173">
        <v>206</v>
      </c>
      <c r="H10" s="173">
        <v>187</v>
      </c>
      <c r="I10" s="173">
        <v>242</v>
      </c>
      <c r="J10" s="173">
        <v>268</v>
      </c>
      <c r="K10" s="173">
        <v>278</v>
      </c>
      <c r="L10" s="173">
        <v>272</v>
      </c>
      <c r="M10" s="173">
        <v>316</v>
      </c>
      <c r="N10" s="173">
        <v>293</v>
      </c>
      <c r="O10" s="179">
        <v>384</v>
      </c>
      <c r="Q10" s="125"/>
      <c r="R10" s="125"/>
    </row>
    <row r="11" spans="1:18" ht="18" customHeight="1">
      <c r="A11" s="91"/>
      <c r="B11" s="93" t="s">
        <v>269</v>
      </c>
      <c r="C11" s="172">
        <v>30</v>
      </c>
      <c r="D11" s="173">
        <v>4</v>
      </c>
      <c r="E11" s="173">
        <v>1</v>
      </c>
      <c r="F11" s="173">
        <v>3</v>
      </c>
      <c r="G11" s="173">
        <v>4</v>
      </c>
      <c r="H11" s="173">
        <v>6</v>
      </c>
      <c r="I11" s="173">
        <v>1</v>
      </c>
      <c r="J11" s="173">
        <v>0</v>
      </c>
      <c r="K11" s="173">
        <v>1</v>
      </c>
      <c r="L11" s="173">
        <v>2</v>
      </c>
      <c r="M11" s="173">
        <v>2</v>
      </c>
      <c r="N11" s="173">
        <v>3</v>
      </c>
      <c r="O11" s="179">
        <v>3</v>
      </c>
      <c r="Q11" s="125"/>
      <c r="R11" s="125"/>
    </row>
    <row r="12" spans="1:18" ht="18" customHeight="1" thickBot="1">
      <c r="A12" s="91"/>
      <c r="B12" s="94" t="s">
        <v>270</v>
      </c>
      <c r="C12" s="289">
        <v>3975</v>
      </c>
      <c r="D12" s="175">
        <v>353</v>
      </c>
      <c r="E12" s="175">
        <v>355</v>
      </c>
      <c r="F12" s="175">
        <v>329</v>
      </c>
      <c r="G12" s="175">
        <v>249</v>
      </c>
      <c r="H12" s="175">
        <v>225</v>
      </c>
      <c r="I12" s="175">
        <v>292</v>
      </c>
      <c r="J12" s="175">
        <v>326</v>
      </c>
      <c r="K12" s="175">
        <v>352</v>
      </c>
      <c r="L12" s="175">
        <v>327</v>
      </c>
      <c r="M12" s="175">
        <v>379</v>
      </c>
      <c r="N12" s="175">
        <v>340</v>
      </c>
      <c r="O12" s="290">
        <v>448</v>
      </c>
      <c r="R12" s="125"/>
    </row>
    <row r="29" spans="16:17" ht="12">
      <c r="P29" s="91"/>
      <c r="Q29" s="91"/>
    </row>
  </sheetData>
  <sheetProtection/>
  <printOptions/>
  <pageMargins left="0.36" right="0.21" top="1" bottom="1" header="0.512" footer="0.512"/>
  <pageSetup horizontalDpi="600" verticalDpi="600" orientation="portrait" paperSize="9" scale="98" r:id="rId1"/>
  <headerFooter alignWithMargins="0">
    <oddHeader>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9.625" style="1" customWidth="1"/>
    <col min="3" max="14" width="7.375" style="1" customWidth="1"/>
    <col min="15" max="16384" width="9.00390625" style="1" customWidth="1"/>
  </cols>
  <sheetData>
    <row r="1" ht="12.75" customHeight="1"/>
    <row r="2" spans="2:14" ht="15" customHeight="1" thickBot="1">
      <c r="B2" s="1" t="s">
        <v>553</v>
      </c>
      <c r="K2" s="18"/>
      <c r="L2" s="18"/>
      <c r="M2" s="18"/>
      <c r="N2" s="96" t="s">
        <v>199</v>
      </c>
    </row>
    <row r="3" spans="2:14" ht="18.75" customHeight="1" thickTop="1">
      <c r="B3" s="481" t="s">
        <v>271</v>
      </c>
      <c r="C3" s="169" t="s">
        <v>518</v>
      </c>
      <c r="D3" s="169"/>
      <c r="E3" s="169"/>
      <c r="F3" s="169"/>
      <c r="G3" s="169" t="s">
        <v>519</v>
      </c>
      <c r="H3" s="169"/>
      <c r="I3" s="169"/>
      <c r="J3" s="169"/>
      <c r="K3" s="169" t="s">
        <v>273</v>
      </c>
      <c r="L3" s="169"/>
      <c r="M3" s="169"/>
      <c r="N3" s="180"/>
    </row>
    <row r="4" spans="2:14" ht="19.5" customHeight="1">
      <c r="B4" s="482"/>
      <c r="C4" s="97" t="s">
        <v>484</v>
      </c>
      <c r="D4" s="97" t="s">
        <v>521</v>
      </c>
      <c r="E4" s="98" t="s">
        <v>207</v>
      </c>
      <c r="F4" s="98" t="s">
        <v>208</v>
      </c>
      <c r="G4" s="97" t="s">
        <v>484</v>
      </c>
      <c r="H4" s="97" t="s">
        <v>521</v>
      </c>
      <c r="I4" s="98" t="s">
        <v>207</v>
      </c>
      <c r="J4" s="98" t="s">
        <v>208</v>
      </c>
      <c r="K4" s="97" t="s">
        <v>484</v>
      </c>
      <c r="L4" s="97" t="s">
        <v>521</v>
      </c>
      <c r="M4" s="98" t="s">
        <v>207</v>
      </c>
      <c r="N4" s="99" t="s">
        <v>208</v>
      </c>
    </row>
    <row r="5" spans="2:14" ht="19.5" customHeight="1">
      <c r="B5" s="100" t="s">
        <v>0</v>
      </c>
      <c r="C5" s="181">
        <v>4292</v>
      </c>
      <c r="D5" s="181">
        <v>3328</v>
      </c>
      <c r="E5" s="181">
        <v>-964</v>
      </c>
      <c r="F5" s="285">
        <v>-22.460391425908668</v>
      </c>
      <c r="G5" s="181">
        <v>32</v>
      </c>
      <c r="H5" s="181">
        <v>30</v>
      </c>
      <c r="I5" s="181">
        <v>-2</v>
      </c>
      <c r="J5" s="286">
        <v>-6.25</v>
      </c>
      <c r="K5" s="181">
        <v>5135</v>
      </c>
      <c r="L5" s="181">
        <v>3975</v>
      </c>
      <c r="M5" s="181">
        <v>-1160</v>
      </c>
      <c r="N5" s="287">
        <v>-22.59006815968841</v>
      </c>
    </row>
    <row r="6" spans="2:14" ht="19.5" customHeight="1">
      <c r="B6" s="101" t="s">
        <v>274</v>
      </c>
      <c r="C6" s="182">
        <v>1223</v>
      </c>
      <c r="D6" s="182">
        <v>900</v>
      </c>
      <c r="E6" s="182">
        <v>-323</v>
      </c>
      <c r="F6" s="280">
        <v>-26.410466067048244</v>
      </c>
      <c r="G6" s="182">
        <v>15</v>
      </c>
      <c r="H6" s="182">
        <v>12</v>
      </c>
      <c r="I6" s="182">
        <v>-3</v>
      </c>
      <c r="J6" s="282">
        <v>-20</v>
      </c>
      <c r="K6" s="182">
        <v>1562</v>
      </c>
      <c r="L6" s="182">
        <v>1129</v>
      </c>
      <c r="M6" s="182">
        <v>-433</v>
      </c>
      <c r="N6" s="288">
        <v>-27.72087067861716</v>
      </c>
    </row>
    <row r="7" spans="2:14" ht="15" customHeight="1">
      <c r="B7" s="13" t="s">
        <v>275</v>
      </c>
      <c r="C7" s="182">
        <v>139</v>
      </c>
      <c r="D7" s="182">
        <v>101</v>
      </c>
      <c r="E7" s="182">
        <v>-38</v>
      </c>
      <c r="F7" s="280">
        <v>-27.33812949640288</v>
      </c>
      <c r="G7" s="182">
        <v>1</v>
      </c>
      <c r="H7" s="182">
        <v>2</v>
      </c>
      <c r="I7" s="182">
        <v>1</v>
      </c>
      <c r="J7" s="282">
        <v>100</v>
      </c>
      <c r="K7" s="182">
        <v>182</v>
      </c>
      <c r="L7" s="182">
        <v>130</v>
      </c>
      <c r="M7" s="182">
        <v>-52</v>
      </c>
      <c r="N7" s="288">
        <v>-28.57142857142857</v>
      </c>
    </row>
    <row r="8" spans="2:14" ht="15" customHeight="1">
      <c r="B8" s="13" t="s">
        <v>276</v>
      </c>
      <c r="C8" s="182">
        <v>442</v>
      </c>
      <c r="D8" s="182">
        <v>307</v>
      </c>
      <c r="E8" s="182">
        <v>-135</v>
      </c>
      <c r="F8" s="280">
        <v>-30.542986425339368</v>
      </c>
      <c r="G8" s="182">
        <v>4</v>
      </c>
      <c r="H8" s="182">
        <v>2</v>
      </c>
      <c r="I8" s="182">
        <v>-2</v>
      </c>
      <c r="J8" s="282">
        <v>-50</v>
      </c>
      <c r="K8" s="182">
        <v>566</v>
      </c>
      <c r="L8" s="182">
        <v>382</v>
      </c>
      <c r="M8" s="182">
        <v>-184</v>
      </c>
      <c r="N8" s="288">
        <v>-32.50883392226148</v>
      </c>
    </row>
    <row r="9" spans="2:14" ht="15" customHeight="1">
      <c r="B9" s="13" t="s">
        <v>277</v>
      </c>
      <c r="C9" s="182">
        <v>42</v>
      </c>
      <c r="D9" s="182">
        <v>37</v>
      </c>
      <c r="E9" s="182">
        <v>-5</v>
      </c>
      <c r="F9" s="280">
        <v>-11.904761904761903</v>
      </c>
      <c r="G9" s="182">
        <v>0</v>
      </c>
      <c r="H9" s="182">
        <v>1</v>
      </c>
      <c r="I9" s="182">
        <v>1</v>
      </c>
      <c r="J9" s="278">
        <v>0</v>
      </c>
      <c r="K9" s="182">
        <v>64</v>
      </c>
      <c r="L9" s="182">
        <v>52</v>
      </c>
      <c r="M9" s="182">
        <v>-12</v>
      </c>
      <c r="N9" s="288">
        <v>-18.75</v>
      </c>
    </row>
    <row r="10" spans="2:14" ht="15" customHeight="1">
      <c r="B10" s="13" t="s">
        <v>278</v>
      </c>
      <c r="C10" s="182">
        <v>19</v>
      </c>
      <c r="D10" s="182">
        <v>14</v>
      </c>
      <c r="E10" s="182">
        <v>-5</v>
      </c>
      <c r="F10" s="280">
        <v>-26.31578947368421</v>
      </c>
      <c r="G10" s="182">
        <v>0</v>
      </c>
      <c r="H10" s="182">
        <v>0</v>
      </c>
      <c r="I10" s="182">
        <v>0</v>
      </c>
      <c r="J10" s="278">
        <v>0</v>
      </c>
      <c r="K10" s="182">
        <v>29</v>
      </c>
      <c r="L10" s="182">
        <v>15</v>
      </c>
      <c r="M10" s="182">
        <v>-14</v>
      </c>
      <c r="N10" s="288">
        <v>-48.275862068965516</v>
      </c>
    </row>
    <row r="11" spans="2:14" ht="15" customHeight="1">
      <c r="B11" s="13" t="s">
        <v>279</v>
      </c>
      <c r="C11" s="182">
        <v>205</v>
      </c>
      <c r="D11" s="182">
        <v>171</v>
      </c>
      <c r="E11" s="182">
        <v>-34</v>
      </c>
      <c r="F11" s="280">
        <v>-16.585365853658537</v>
      </c>
      <c r="G11" s="182">
        <v>3</v>
      </c>
      <c r="H11" s="182">
        <v>2</v>
      </c>
      <c r="I11" s="182">
        <v>-1</v>
      </c>
      <c r="J11" s="280">
        <v>-33.33333333333333</v>
      </c>
      <c r="K11" s="182">
        <v>254</v>
      </c>
      <c r="L11" s="182">
        <v>208</v>
      </c>
      <c r="M11" s="182">
        <v>-46</v>
      </c>
      <c r="N11" s="288">
        <v>-18.11023622047244</v>
      </c>
    </row>
    <row r="12" spans="2:14" ht="15" customHeight="1">
      <c r="B12" s="13" t="s">
        <v>280</v>
      </c>
      <c r="C12" s="182">
        <v>67</v>
      </c>
      <c r="D12" s="182">
        <v>32</v>
      </c>
      <c r="E12" s="182">
        <v>-35</v>
      </c>
      <c r="F12" s="280">
        <v>-52.23880597014925</v>
      </c>
      <c r="G12" s="182">
        <v>1</v>
      </c>
      <c r="H12" s="182">
        <v>0</v>
      </c>
      <c r="I12" s="182">
        <v>-1</v>
      </c>
      <c r="J12" s="280">
        <v>-100</v>
      </c>
      <c r="K12" s="182">
        <v>83</v>
      </c>
      <c r="L12" s="182">
        <v>40</v>
      </c>
      <c r="M12" s="182">
        <v>-43</v>
      </c>
      <c r="N12" s="288">
        <v>-51.80722891566265</v>
      </c>
    </row>
    <row r="13" spans="2:14" ht="15" customHeight="1">
      <c r="B13" s="13" t="s">
        <v>281</v>
      </c>
      <c r="C13" s="182">
        <v>21</v>
      </c>
      <c r="D13" s="182">
        <v>15</v>
      </c>
      <c r="E13" s="182">
        <v>-6</v>
      </c>
      <c r="F13" s="280">
        <v>-28.57142857142857</v>
      </c>
      <c r="G13" s="182">
        <v>2</v>
      </c>
      <c r="H13" s="182">
        <v>0</v>
      </c>
      <c r="I13" s="182">
        <v>-2</v>
      </c>
      <c r="J13" s="280">
        <v>-100</v>
      </c>
      <c r="K13" s="182">
        <v>22</v>
      </c>
      <c r="L13" s="182">
        <v>19</v>
      </c>
      <c r="M13" s="182">
        <v>-3</v>
      </c>
      <c r="N13" s="288">
        <v>-13.636363636363635</v>
      </c>
    </row>
    <row r="14" spans="2:14" ht="15" customHeight="1">
      <c r="B14" s="13" t="s">
        <v>282</v>
      </c>
      <c r="C14" s="182">
        <v>25</v>
      </c>
      <c r="D14" s="182">
        <v>25</v>
      </c>
      <c r="E14" s="182">
        <v>0</v>
      </c>
      <c r="F14" s="278">
        <v>0</v>
      </c>
      <c r="G14" s="182">
        <v>0</v>
      </c>
      <c r="H14" s="182">
        <v>1</v>
      </c>
      <c r="I14" s="182">
        <v>1</v>
      </c>
      <c r="J14" s="278">
        <v>0</v>
      </c>
      <c r="K14" s="182">
        <v>26</v>
      </c>
      <c r="L14" s="182">
        <v>34</v>
      </c>
      <c r="M14" s="182">
        <v>8</v>
      </c>
      <c r="N14" s="288">
        <v>30.76923076923077</v>
      </c>
    </row>
    <row r="15" spans="2:14" ht="15" customHeight="1">
      <c r="B15" s="13" t="s">
        <v>283</v>
      </c>
      <c r="C15" s="182">
        <v>92</v>
      </c>
      <c r="D15" s="182">
        <v>59</v>
      </c>
      <c r="E15" s="182">
        <v>-33</v>
      </c>
      <c r="F15" s="282">
        <v>-35.869565217391305</v>
      </c>
      <c r="G15" s="182">
        <v>0</v>
      </c>
      <c r="H15" s="182">
        <v>0</v>
      </c>
      <c r="I15" s="182">
        <v>0</v>
      </c>
      <c r="J15" s="278">
        <v>0</v>
      </c>
      <c r="K15" s="182">
        <v>119</v>
      </c>
      <c r="L15" s="182">
        <v>75</v>
      </c>
      <c r="M15" s="182">
        <v>-44</v>
      </c>
      <c r="N15" s="288">
        <v>-36.97478991596639</v>
      </c>
    </row>
    <row r="16" spans="2:14" ht="15" customHeight="1">
      <c r="B16" s="13" t="s">
        <v>284</v>
      </c>
      <c r="C16" s="182">
        <v>10</v>
      </c>
      <c r="D16" s="182">
        <v>11</v>
      </c>
      <c r="E16" s="182">
        <v>1</v>
      </c>
      <c r="F16" s="282">
        <v>10</v>
      </c>
      <c r="G16" s="182">
        <v>0</v>
      </c>
      <c r="H16" s="182">
        <v>1</v>
      </c>
      <c r="I16" s="182">
        <v>1</v>
      </c>
      <c r="J16" s="278">
        <v>0</v>
      </c>
      <c r="K16" s="182">
        <v>12</v>
      </c>
      <c r="L16" s="182">
        <v>10</v>
      </c>
      <c r="M16" s="182">
        <v>-2</v>
      </c>
      <c r="N16" s="288">
        <v>-16.666666666666664</v>
      </c>
    </row>
    <row r="17" spans="2:14" ht="15" customHeight="1">
      <c r="B17" s="13" t="s">
        <v>285</v>
      </c>
      <c r="C17" s="182">
        <v>28</v>
      </c>
      <c r="D17" s="182">
        <v>21</v>
      </c>
      <c r="E17" s="182">
        <v>-7</v>
      </c>
      <c r="F17" s="282">
        <v>-25</v>
      </c>
      <c r="G17" s="182">
        <v>0</v>
      </c>
      <c r="H17" s="182">
        <v>1</v>
      </c>
      <c r="I17" s="182">
        <v>1</v>
      </c>
      <c r="J17" s="278">
        <v>0</v>
      </c>
      <c r="K17" s="182">
        <v>41</v>
      </c>
      <c r="L17" s="182">
        <v>30</v>
      </c>
      <c r="M17" s="182">
        <v>-11</v>
      </c>
      <c r="N17" s="288">
        <v>-26.82926829268293</v>
      </c>
    </row>
    <row r="18" spans="2:14" ht="15" customHeight="1">
      <c r="B18" s="13" t="s">
        <v>286</v>
      </c>
      <c r="C18" s="182">
        <v>19</v>
      </c>
      <c r="D18" s="182">
        <v>12</v>
      </c>
      <c r="E18" s="182">
        <v>-7</v>
      </c>
      <c r="F18" s="282">
        <v>-36.84210526315789</v>
      </c>
      <c r="G18" s="182">
        <v>1</v>
      </c>
      <c r="H18" s="182">
        <v>1</v>
      </c>
      <c r="I18" s="182">
        <v>0</v>
      </c>
      <c r="J18" s="278">
        <v>0</v>
      </c>
      <c r="K18" s="182">
        <v>24</v>
      </c>
      <c r="L18" s="182">
        <v>15</v>
      </c>
      <c r="M18" s="182">
        <v>-9</v>
      </c>
      <c r="N18" s="288">
        <v>-37.5</v>
      </c>
    </row>
    <row r="19" spans="2:14" ht="15" customHeight="1">
      <c r="B19" s="13" t="s">
        <v>287</v>
      </c>
      <c r="C19" s="182">
        <v>56</v>
      </c>
      <c r="D19" s="182">
        <v>31</v>
      </c>
      <c r="E19" s="182">
        <v>-25</v>
      </c>
      <c r="F19" s="282">
        <v>-44.642857142857146</v>
      </c>
      <c r="G19" s="182">
        <v>1</v>
      </c>
      <c r="H19" s="182">
        <v>0</v>
      </c>
      <c r="I19" s="182">
        <v>-1</v>
      </c>
      <c r="J19" s="282">
        <v>-100</v>
      </c>
      <c r="K19" s="182">
        <v>72</v>
      </c>
      <c r="L19" s="182">
        <v>37</v>
      </c>
      <c r="M19" s="182">
        <v>-35</v>
      </c>
      <c r="N19" s="288">
        <v>-48.61111111111111</v>
      </c>
    </row>
    <row r="20" spans="2:14" ht="15" customHeight="1">
      <c r="B20" s="13" t="s">
        <v>288</v>
      </c>
      <c r="C20" s="182">
        <v>11</v>
      </c>
      <c r="D20" s="182">
        <v>15</v>
      </c>
      <c r="E20" s="182">
        <v>4</v>
      </c>
      <c r="F20" s="282">
        <v>36.36363636363637</v>
      </c>
      <c r="G20" s="182">
        <v>2</v>
      </c>
      <c r="H20" s="182">
        <v>0</v>
      </c>
      <c r="I20" s="182">
        <v>-2</v>
      </c>
      <c r="J20" s="282">
        <v>-100</v>
      </c>
      <c r="K20" s="182">
        <v>13</v>
      </c>
      <c r="L20" s="182">
        <v>16</v>
      </c>
      <c r="M20" s="182">
        <v>3</v>
      </c>
      <c r="N20" s="288">
        <v>23.076923076923077</v>
      </c>
    </row>
    <row r="21" spans="2:14" ht="15" customHeight="1">
      <c r="B21" s="13" t="s">
        <v>289</v>
      </c>
      <c r="C21" s="182">
        <v>47</v>
      </c>
      <c r="D21" s="182">
        <v>49</v>
      </c>
      <c r="E21" s="182">
        <v>2</v>
      </c>
      <c r="F21" s="282">
        <v>4.25531914893617</v>
      </c>
      <c r="G21" s="182">
        <v>0</v>
      </c>
      <c r="H21" s="182">
        <v>1</v>
      </c>
      <c r="I21" s="182">
        <v>1</v>
      </c>
      <c r="J21" s="278">
        <v>0</v>
      </c>
      <c r="K21" s="182">
        <v>55</v>
      </c>
      <c r="L21" s="182">
        <v>66</v>
      </c>
      <c r="M21" s="182">
        <v>11</v>
      </c>
      <c r="N21" s="288">
        <v>20</v>
      </c>
    </row>
    <row r="22" spans="2:14" ht="9.75" customHeight="1">
      <c r="B22" s="13"/>
      <c r="C22" s="182"/>
      <c r="D22" s="182"/>
      <c r="E22" s="182"/>
      <c r="F22" s="278"/>
      <c r="G22" s="182"/>
      <c r="H22" s="182"/>
      <c r="I22" s="182"/>
      <c r="J22" s="278"/>
      <c r="K22" s="182"/>
      <c r="L22" s="182"/>
      <c r="M22" s="182"/>
      <c r="N22" s="288"/>
    </row>
    <row r="23" spans="2:14" ht="19.5" customHeight="1">
      <c r="B23" s="101" t="s">
        <v>290</v>
      </c>
      <c r="C23" s="182">
        <v>1216</v>
      </c>
      <c r="D23" s="182">
        <v>984</v>
      </c>
      <c r="E23" s="182">
        <v>-232</v>
      </c>
      <c r="F23" s="280">
        <v>-19.078947368421055</v>
      </c>
      <c r="G23" s="182">
        <v>7</v>
      </c>
      <c r="H23" s="182">
        <v>4</v>
      </c>
      <c r="I23" s="182">
        <v>-3</v>
      </c>
      <c r="J23" s="282">
        <v>-42.857142857142854</v>
      </c>
      <c r="K23" s="182">
        <v>1460</v>
      </c>
      <c r="L23" s="182">
        <v>1172</v>
      </c>
      <c r="M23" s="182">
        <v>-288</v>
      </c>
      <c r="N23" s="288">
        <v>-19.726027397260275</v>
      </c>
    </row>
    <row r="24" spans="2:14" ht="15" customHeight="1">
      <c r="B24" s="13" t="s">
        <v>291</v>
      </c>
      <c r="C24" s="182">
        <v>578</v>
      </c>
      <c r="D24" s="182">
        <v>486</v>
      </c>
      <c r="E24" s="182">
        <v>-92</v>
      </c>
      <c r="F24" s="280">
        <v>-15.916955017301039</v>
      </c>
      <c r="G24" s="182">
        <v>4</v>
      </c>
      <c r="H24" s="182">
        <v>2</v>
      </c>
      <c r="I24" s="182">
        <v>-2</v>
      </c>
      <c r="J24" s="282">
        <v>-50</v>
      </c>
      <c r="K24" s="182">
        <v>714</v>
      </c>
      <c r="L24" s="182">
        <v>579</v>
      </c>
      <c r="M24" s="182">
        <v>-135</v>
      </c>
      <c r="N24" s="288">
        <v>-18.907563025210084</v>
      </c>
    </row>
    <row r="25" spans="2:14" ht="15" customHeight="1">
      <c r="B25" s="13" t="s">
        <v>292</v>
      </c>
      <c r="C25" s="182">
        <v>638</v>
      </c>
      <c r="D25" s="182">
        <v>498</v>
      </c>
      <c r="E25" s="182">
        <v>-140</v>
      </c>
      <c r="F25" s="280">
        <v>-21.9435736677116</v>
      </c>
      <c r="G25" s="182">
        <v>3</v>
      </c>
      <c r="H25" s="182">
        <v>2</v>
      </c>
      <c r="I25" s="182">
        <v>-1</v>
      </c>
      <c r="J25" s="282">
        <v>-33.33333333333333</v>
      </c>
      <c r="K25" s="182">
        <v>746</v>
      </c>
      <c r="L25" s="182">
        <v>593</v>
      </c>
      <c r="M25" s="182">
        <v>-153</v>
      </c>
      <c r="N25" s="288">
        <v>-20.509383378016086</v>
      </c>
    </row>
    <row r="26" spans="2:14" ht="9.75" customHeight="1">
      <c r="B26" s="102"/>
      <c r="C26" s="182"/>
      <c r="D26" s="182"/>
      <c r="E26" s="182"/>
      <c r="F26" s="280"/>
      <c r="G26" s="182"/>
      <c r="H26" s="182"/>
      <c r="I26" s="182"/>
      <c r="J26" s="278"/>
      <c r="K26" s="182"/>
      <c r="L26" s="182"/>
      <c r="M26" s="182"/>
      <c r="N26" s="288"/>
    </row>
    <row r="27" spans="2:14" ht="19.5" customHeight="1">
      <c r="B27" s="101" t="s">
        <v>293</v>
      </c>
      <c r="C27" s="182">
        <v>1569</v>
      </c>
      <c r="D27" s="182">
        <v>1209</v>
      </c>
      <c r="E27" s="182">
        <v>-360</v>
      </c>
      <c r="F27" s="280">
        <v>-22.94455066921606</v>
      </c>
      <c r="G27" s="182">
        <v>7</v>
      </c>
      <c r="H27" s="182">
        <v>12</v>
      </c>
      <c r="I27" s="182">
        <v>5</v>
      </c>
      <c r="J27" s="282">
        <v>71.42857142857143</v>
      </c>
      <c r="K27" s="182">
        <v>1796</v>
      </c>
      <c r="L27" s="182">
        <v>1421</v>
      </c>
      <c r="M27" s="182">
        <v>-375</v>
      </c>
      <c r="N27" s="288">
        <v>-20.879732739420938</v>
      </c>
    </row>
    <row r="28" spans="2:14" ht="9.75" customHeight="1">
      <c r="B28" s="102"/>
      <c r="C28" s="182"/>
      <c r="D28" s="182"/>
      <c r="E28" s="182"/>
      <c r="F28" s="280"/>
      <c r="G28" s="182"/>
      <c r="H28" s="182"/>
      <c r="I28" s="182"/>
      <c r="J28" s="278"/>
      <c r="K28" s="182"/>
      <c r="L28" s="182"/>
      <c r="M28" s="182"/>
      <c r="N28" s="288"/>
    </row>
    <row r="29" spans="2:17" ht="19.5" customHeight="1">
      <c r="B29" s="101" t="s">
        <v>294</v>
      </c>
      <c r="C29" s="182">
        <v>19</v>
      </c>
      <c r="D29" s="182">
        <v>16</v>
      </c>
      <c r="E29" s="182">
        <v>-3</v>
      </c>
      <c r="F29" s="280">
        <v>-15.789473684210526</v>
      </c>
      <c r="G29" s="182">
        <v>0</v>
      </c>
      <c r="H29" s="182">
        <v>1</v>
      </c>
      <c r="I29" s="182">
        <v>1</v>
      </c>
      <c r="J29" s="278">
        <v>0</v>
      </c>
      <c r="K29" s="182">
        <v>25</v>
      </c>
      <c r="L29" s="182">
        <v>18</v>
      </c>
      <c r="M29" s="182">
        <v>-7</v>
      </c>
      <c r="N29" s="288">
        <v>-28.000000000000004</v>
      </c>
      <c r="O29" s="18"/>
      <c r="P29" s="18"/>
      <c r="Q29" s="18"/>
    </row>
    <row r="30" spans="2:14" ht="9.75" customHeight="1">
      <c r="B30" s="102"/>
      <c r="C30" s="182"/>
      <c r="D30" s="182"/>
      <c r="E30" s="182"/>
      <c r="F30" s="280"/>
      <c r="G30" s="182"/>
      <c r="H30" s="182"/>
      <c r="I30" s="182"/>
      <c r="J30" s="278"/>
      <c r="K30" s="182"/>
      <c r="L30" s="182"/>
      <c r="M30" s="182"/>
      <c r="N30" s="288"/>
    </row>
    <row r="31" spans="2:14" ht="19.5" customHeight="1">
      <c r="B31" s="101" t="s">
        <v>13</v>
      </c>
      <c r="C31" s="182">
        <v>265</v>
      </c>
      <c r="D31" s="182">
        <v>219</v>
      </c>
      <c r="E31" s="182">
        <v>-46</v>
      </c>
      <c r="F31" s="280">
        <v>-17.358490566037734</v>
      </c>
      <c r="G31" s="182">
        <v>3</v>
      </c>
      <c r="H31" s="182">
        <v>1</v>
      </c>
      <c r="I31" s="182">
        <v>-2</v>
      </c>
      <c r="J31" s="282">
        <v>-66.66666666666666</v>
      </c>
      <c r="K31" s="182">
        <v>292</v>
      </c>
      <c r="L31" s="182">
        <v>235</v>
      </c>
      <c r="M31" s="182">
        <v>-57</v>
      </c>
      <c r="N31" s="288">
        <v>-19.52054794520548</v>
      </c>
    </row>
    <row r="32" spans="2:14" ht="8.25" customHeight="1" thickBot="1">
      <c r="B32" s="88"/>
      <c r="C32" s="183"/>
      <c r="D32" s="183"/>
      <c r="E32" s="183"/>
      <c r="F32" s="184"/>
      <c r="G32" s="183"/>
      <c r="H32" s="183"/>
      <c r="I32" s="183"/>
      <c r="J32" s="184"/>
      <c r="K32" s="183"/>
      <c r="L32" s="183"/>
      <c r="M32" s="183"/>
      <c r="N32" s="185"/>
    </row>
    <row r="33" ht="15" customHeight="1"/>
    <row r="34" ht="15" customHeight="1"/>
  </sheetData>
  <sheetProtection/>
  <mergeCells count="1">
    <mergeCell ref="B3:B4"/>
  </mergeCells>
  <printOptions/>
  <pageMargins left="0.36" right="0.2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T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3" width="2.625" style="1" customWidth="1"/>
    <col min="4" max="4" width="16.75390625" style="1" customWidth="1"/>
    <col min="5" max="7" width="7.375" style="1" customWidth="1"/>
    <col min="8" max="8" width="7.875" style="1" customWidth="1"/>
    <col min="9" max="11" width="7.375" style="1" customWidth="1"/>
    <col min="12" max="12" width="7.875" style="1" customWidth="1"/>
    <col min="13" max="14" width="7.375" style="1" customWidth="1"/>
    <col min="15" max="15" width="7.25390625" style="1" customWidth="1"/>
    <col min="16" max="16" width="9.25390625" style="1" customWidth="1"/>
    <col min="17" max="17" width="2.75390625" style="1" customWidth="1"/>
    <col min="18" max="18" width="20.00390625" style="1" bestFit="1" customWidth="1"/>
    <col min="19" max="16384" width="9.00390625" style="1" customWidth="1"/>
  </cols>
  <sheetData>
    <row r="2" spans="2:16" ht="12.75" thickBot="1">
      <c r="B2" s="18" t="s">
        <v>552</v>
      </c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07" t="s">
        <v>199</v>
      </c>
    </row>
    <row r="3" spans="1:16" ht="12.75" customHeight="1" thickTop="1">
      <c r="A3" s="18"/>
      <c r="B3" s="489" t="s">
        <v>295</v>
      </c>
      <c r="C3" s="489"/>
      <c r="D3" s="490"/>
      <c r="E3" s="169" t="s">
        <v>518</v>
      </c>
      <c r="F3" s="169"/>
      <c r="G3" s="169"/>
      <c r="H3" s="169"/>
      <c r="I3" s="169" t="s">
        <v>519</v>
      </c>
      <c r="J3" s="169"/>
      <c r="K3" s="169"/>
      <c r="L3" s="169"/>
      <c r="M3" s="169" t="s">
        <v>520</v>
      </c>
      <c r="N3" s="169"/>
      <c r="O3" s="169"/>
      <c r="P3" s="180"/>
    </row>
    <row r="4" spans="1:16" ht="15" customHeight="1">
      <c r="A4" s="18"/>
      <c r="B4" s="491"/>
      <c r="C4" s="491"/>
      <c r="D4" s="492"/>
      <c r="E4" s="97" t="s">
        <v>484</v>
      </c>
      <c r="F4" s="97" t="s">
        <v>521</v>
      </c>
      <c r="G4" s="98" t="s">
        <v>207</v>
      </c>
      <c r="H4" s="98" t="s">
        <v>208</v>
      </c>
      <c r="I4" s="97" t="s">
        <v>484</v>
      </c>
      <c r="J4" s="97" t="s">
        <v>521</v>
      </c>
      <c r="K4" s="98" t="s">
        <v>207</v>
      </c>
      <c r="L4" s="98" t="s">
        <v>208</v>
      </c>
      <c r="M4" s="97" t="s">
        <v>484</v>
      </c>
      <c r="N4" s="97" t="s">
        <v>521</v>
      </c>
      <c r="O4" s="98" t="s">
        <v>207</v>
      </c>
      <c r="P4" s="99" t="s">
        <v>208</v>
      </c>
    </row>
    <row r="5" spans="1:17" ht="19.5" customHeight="1">
      <c r="A5" s="18"/>
      <c r="B5" s="493" t="s">
        <v>522</v>
      </c>
      <c r="C5" s="493"/>
      <c r="D5" s="494"/>
      <c r="E5" s="181">
        <v>4292</v>
      </c>
      <c r="F5" s="181">
        <v>3328</v>
      </c>
      <c r="G5" s="186">
        <v>-964</v>
      </c>
      <c r="H5" s="275">
        <v>-22.460391425908668</v>
      </c>
      <c r="I5" s="186">
        <v>32</v>
      </c>
      <c r="J5" s="186">
        <v>30</v>
      </c>
      <c r="K5" s="186">
        <v>-2</v>
      </c>
      <c r="L5" s="276">
        <v>-6.25</v>
      </c>
      <c r="M5" s="186">
        <v>5135</v>
      </c>
      <c r="N5" s="186">
        <v>3975</v>
      </c>
      <c r="O5" s="186">
        <v>-1160</v>
      </c>
      <c r="P5" s="277">
        <v>-22.59006815968841</v>
      </c>
      <c r="Q5" s="103"/>
    </row>
    <row r="6" spans="1:17" ht="15" customHeight="1">
      <c r="A6" s="18"/>
      <c r="B6" s="104" t="s">
        <v>523</v>
      </c>
      <c r="C6" s="18"/>
      <c r="D6" s="101"/>
      <c r="E6" s="182"/>
      <c r="F6" s="182"/>
      <c r="G6" s="182"/>
      <c r="H6" s="278"/>
      <c r="I6" s="182"/>
      <c r="J6" s="182"/>
      <c r="K6" s="182"/>
      <c r="L6" s="278"/>
      <c r="M6" s="182"/>
      <c r="N6" s="182"/>
      <c r="O6" s="182"/>
      <c r="P6" s="279"/>
      <c r="Q6" s="103"/>
    </row>
    <row r="7" spans="1:17" ht="15" customHeight="1">
      <c r="A7" s="18"/>
      <c r="B7" s="18"/>
      <c r="C7" s="18" t="s">
        <v>297</v>
      </c>
      <c r="D7" s="101"/>
      <c r="E7" s="182"/>
      <c r="F7" s="182"/>
      <c r="G7" s="182"/>
      <c r="H7" s="278"/>
      <c r="I7" s="182"/>
      <c r="J7" s="182"/>
      <c r="K7" s="182"/>
      <c r="L7" s="278"/>
      <c r="M7" s="182"/>
      <c r="N7" s="182"/>
      <c r="O7" s="182"/>
      <c r="P7" s="279"/>
      <c r="Q7" s="103"/>
    </row>
    <row r="8" spans="1:17" ht="12.75" customHeight="1">
      <c r="A8" s="18"/>
      <c r="B8" s="18"/>
      <c r="C8" s="18"/>
      <c r="D8" s="101" t="s">
        <v>298</v>
      </c>
      <c r="E8" s="182">
        <v>1</v>
      </c>
      <c r="F8" s="182">
        <v>2</v>
      </c>
      <c r="G8" s="182">
        <v>1</v>
      </c>
      <c r="H8" s="280">
        <v>100</v>
      </c>
      <c r="I8" s="182">
        <v>0</v>
      </c>
      <c r="J8" s="182">
        <v>1</v>
      </c>
      <c r="K8" s="182">
        <v>1</v>
      </c>
      <c r="L8" s="278">
        <v>0</v>
      </c>
      <c r="M8" s="182">
        <v>1</v>
      </c>
      <c r="N8" s="182">
        <v>1</v>
      </c>
      <c r="O8" s="182">
        <v>0</v>
      </c>
      <c r="P8" s="279">
        <v>0</v>
      </c>
      <c r="Q8" s="103"/>
    </row>
    <row r="9" spans="1:17" ht="12.75" customHeight="1">
      <c r="A9" s="18"/>
      <c r="B9" s="18"/>
      <c r="C9" s="18"/>
      <c r="D9" s="101" t="s">
        <v>299</v>
      </c>
      <c r="E9" s="182">
        <v>33</v>
      </c>
      <c r="F9" s="182">
        <v>38</v>
      </c>
      <c r="G9" s="182">
        <v>5</v>
      </c>
      <c r="H9" s="280">
        <v>15.151515151515152</v>
      </c>
      <c r="I9" s="182">
        <v>0</v>
      </c>
      <c r="J9" s="182">
        <v>1</v>
      </c>
      <c r="K9" s="182">
        <v>1</v>
      </c>
      <c r="L9" s="278">
        <v>0</v>
      </c>
      <c r="M9" s="182">
        <v>36</v>
      </c>
      <c r="N9" s="182">
        <v>40</v>
      </c>
      <c r="O9" s="182">
        <v>4</v>
      </c>
      <c r="P9" s="281">
        <v>11.11111111111111</v>
      </c>
      <c r="Q9" s="103"/>
    </row>
    <row r="10" spans="1:17" ht="12.75" customHeight="1">
      <c r="A10" s="18"/>
      <c r="B10" s="18"/>
      <c r="C10" s="18"/>
      <c r="D10" s="101" t="s">
        <v>300</v>
      </c>
      <c r="E10" s="182">
        <v>49</v>
      </c>
      <c r="F10" s="182">
        <v>45</v>
      </c>
      <c r="G10" s="182">
        <v>-4</v>
      </c>
      <c r="H10" s="280">
        <v>-8.16326530612245</v>
      </c>
      <c r="I10" s="182">
        <v>1</v>
      </c>
      <c r="J10" s="182">
        <v>4</v>
      </c>
      <c r="K10" s="182">
        <v>3</v>
      </c>
      <c r="L10" s="282">
        <v>300</v>
      </c>
      <c r="M10" s="182">
        <v>53</v>
      </c>
      <c r="N10" s="182">
        <v>44</v>
      </c>
      <c r="O10" s="182">
        <v>-9</v>
      </c>
      <c r="P10" s="281">
        <v>-16.9811320754717</v>
      </c>
      <c r="Q10" s="103"/>
    </row>
    <row r="11" spans="1:17" ht="12.75" customHeight="1">
      <c r="A11" s="18"/>
      <c r="B11" s="18"/>
      <c r="C11" s="18"/>
      <c r="D11" s="13" t="s">
        <v>491</v>
      </c>
      <c r="E11" s="182">
        <v>28</v>
      </c>
      <c r="F11" s="182">
        <v>31</v>
      </c>
      <c r="G11" s="182">
        <v>3</v>
      </c>
      <c r="H11" s="280">
        <v>10.714285714285714</v>
      </c>
      <c r="I11" s="182">
        <v>1</v>
      </c>
      <c r="J11" s="182">
        <v>3</v>
      </c>
      <c r="K11" s="182">
        <v>2</v>
      </c>
      <c r="L11" s="282">
        <v>200</v>
      </c>
      <c r="M11" s="182">
        <v>30</v>
      </c>
      <c r="N11" s="182">
        <v>30</v>
      </c>
      <c r="O11" s="182">
        <v>0</v>
      </c>
      <c r="P11" s="279">
        <v>0</v>
      </c>
      <c r="Q11" s="103"/>
    </row>
    <row r="12" spans="1:17" ht="12.75" customHeight="1">
      <c r="A12" s="18"/>
      <c r="B12" s="18"/>
      <c r="C12" s="18"/>
      <c r="D12" s="13" t="s">
        <v>301</v>
      </c>
      <c r="E12" s="182">
        <v>21</v>
      </c>
      <c r="F12" s="182">
        <v>14</v>
      </c>
      <c r="G12" s="182">
        <v>-7</v>
      </c>
      <c r="H12" s="280">
        <v>-33.33333333333333</v>
      </c>
      <c r="I12" s="182">
        <v>0</v>
      </c>
      <c r="J12" s="182">
        <v>1</v>
      </c>
      <c r="K12" s="182">
        <v>1</v>
      </c>
      <c r="L12" s="278">
        <v>0</v>
      </c>
      <c r="M12" s="182">
        <v>23</v>
      </c>
      <c r="N12" s="182">
        <v>14</v>
      </c>
      <c r="O12" s="182">
        <v>-9</v>
      </c>
      <c r="P12" s="281">
        <v>-39.130434782608695</v>
      </c>
      <c r="Q12" s="103"/>
    </row>
    <row r="13" spans="1:17" ht="12.75" customHeight="1">
      <c r="A13" s="18"/>
      <c r="B13" s="18"/>
      <c r="C13" s="18"/>
      <c r="D13" s="101" t="s">
        <v>302</v>
      </c>
      <c r="E13" s="182">
        <v>4177</v>
      </c>
      <c r="F13" s="182">
        <v>3220</v>
      </c>
      <c r="G13" s="182">
        <v>-957</v>
      </c>
      <c r="H13" s="280">
        <v>-22.91118027292315</v>
      </c>
      <c r="I13" s="182">
        <v>31</v>
      </c>
      <c r="J13" s="182">
        <v>24</v>
      </c>
      <c r="K13" s="182">
        <v>-7</v>
      </c>
      <c r="L13" s="282">
        <v>-22.58064516129032</v>
      </c>
      <c r="M13" s="182">
        <v>5013</v>
      </c>
      <c r="N13" s="182">
        <v>3867</v>
      </c>
      <c r="O13" s="182">
        <v>-1146</v>
      </c>
      <c r="P13" s="281">
        <v>-22.860562537402753</v>
      </c>
      <c r="Q13" s="103"/>
    </row>
    <row r="14" spans="1:17" ht="15" customHeight="1">
      <c r="A14" s="18"/>
      <c r="B14" s="18"/>
      <c r="C14" s="18" t="s">
        <v>303</v>
      </c>
      <c r="D14" s="101"/>
      <c r="E14" s="182"/>
      <c r="F14" s="182"/>
      <c r="G14" s="182"/>
      <c r="H14" s="278"/>
      <c r="I14" s="182"/>
      <c r="J14" s="182"/>
      <c r="K14" s="182"/>
      <c r="L14" s="278"/>
      <c r="M14" s="182"/>
      <c r="N14" s="182"/>
      <c r="O14" s="182"/>
      <c r="P14" s="279"/>
      <c r="Q14" s="103"/>
    </row>
    <row r="15" spans="1:17" ht="12.75" customHeight="1">
      <c r="A15" s="18"/>
      <c r="B15" s="18"/>
      <c r="C15" s="18"/>
      <c r="D15" s="101" t="s">
        <v>304</v>
      </c>
      <c r="E15" s="182">
        <v>925</v>
      </c>
      <c r="F15" s="182">
        <v>692</v>
      </c>
      <c r="G15" s="182">
        <v>-233</v>
      </c>
      <c r="H15" s="280">
        <v>-25.189189189189186</v>
      </c>
      <c r="I15" s="182">
        <v>6</v>
      </c>
      <c r="J15" s="182">
        <v>4</v>
      </c>
      <c r="K15" s="182">
        <v>-2</v>
      </c>
      <c r="L15" s="282">
        <v>-33.33333333333333</v>
      </c>
      <c r="M15" s="182">
        <v>1128</v>
      </c>
      <c r="N15" s="182">
        <v>853</v>
      </c>
      <c r="O15" s="182">
        <v>-275</v>
      </c>
      <c r="P15" s="281">
        <v>-24.379432624113477</v>
      </c>
      <c r="Q15" s="103"/>
    </row>
    <row r="16" spans="1:17" ht="12.75" customHeight="1">
      <c r="A16" s="18"/>
      <c r="B16" s="18"/>
      <c r="C16" s="18"/>
      <c r="D16" s="13" t="s">
        <v>305</v>
      </c>
      <c r="E16" s="182">
        <v>141</v>
      </c>
      <c r="F16" s="182">
        <v>120</v>
      </c>
      <c r="G16" s="182">
        <v>-21</v>
      </c>
      <c r="H16" s="280">
        <v>-14.893617021276595</v>
      </c>
      <c r="I16" s="182">
        <v>0</v>
      </c>
      <c r="J16" s="182">
        <v>1</v>
      </c>
      <c r="K16" s="182">
        <v>1</v>
      </c>
      <c r="L16" s="278">
        <v>0</v>
      </c>
      <c r="M16" s="182">
        <v>170</v>
      </c>
      <c r="N16" s="182">
        <v>149</v>
      </c>
      <c r="O16" s="182">
        <v>-21</v>
      </c>
      <c r="P16" s="281">
        <v>-12.352941176470589</v>
      </c>
      <c r="Q16" s="103"/>
    </row>
    <row r="17" spans="1:17" ht="12.75" customHeight="1">
      <c r="A17" s="18"/>
      <c r="B17" s="18"/>
      <c r="C17" s="18"/>
      <c r="D17" s="13" t="s">
        <v>306</v>
      </c>
      <c r="E17" s="182">
        <v>461</v>
      </c>
      <c r="F17" s="182">
        <v>333</v>
      </c>
      <c r="G17" s="182">
        <v>-128</v>
      </c>
      <c r="H17" s="280">
        <v>-27.765726681127983</v>
      </c>
      <c r="I17" s="182">
        <v>4</v>
      </c>
      <c r="J17" s="182">
        <v>2</v>
      </c>
      <c r="K17" s="182">
        <v>-2</v>
      </c>
      <c r="L17" s="282">
        <v>-50</v>
      </c>
      <c r="M17" s="182">
        <v>561</v>
      </c>
      <c r="N17" s="182">
        <v>415</v>
      </c>
      <c r="O17" s="182">
        <v>-146</v>
      </c>
      <c r="P17" s="281">
        <v>-26.02495543672014</v>
      </c>
      <c r="Q17" s="103"/>
    </row>
    <row r="18" spans="1:17" ht="12.75" customHeight="1">
      <c r="A18" s="18"/>
      <c r="B18" s="18"/>
      <c r="C18" s="18"/>
      <c r="D18" s="13" t="s">
        <v>307</v>
      </c>
      <c r="E18" s="182">
        <v>323</v>
      </c>
      <c r="F18" s="182">
        <v>239</v>
      </c>
      <c r="G18" s="182">
        <v>-84</v>
      </c>
      <c r="H18" s="280">
        <v>-26.006191950464398</v>
      </c>
      <c r="I18" s="182">
        <v>2</v>
      </c>
      <c r="J18" s="182">
        <v>1</v>
      </c>
      <c r="K18" s="182">
        <v>-1</v>
      </c>
      <c r="L18" s="282">
        <v>-50</v>
      </c>
      <c r="M18" s="182">
        <v>397</v>
      </c>
      <c r="N18" s="182">
        <v>289</v>
      </c>
      <c r="O18" s="182">
        <v>-108</v>
      </c>
      <c r="P18" s="281">
        <v>-27.204030226700255</v>
      </c>
      <c r="Q18" s="103"/>
    </row>
    <row r="19" spans="1:17" ht="12" customHeight="1">
      <c r="A19" s="18"/>
      <c r="B19" s="18"/>
      <c r="C19" s="18"/>
      <c r="D19" s="101" t="s">
        <v>308</v>
      </c>
      <c r="E19" s="182">
        <v>1117</v>
      </c>
      <c r="F19" s="182">
        <v>889</v>
      </c>
      <c r="G19" s="182">
        <v>-228</v>
      </c>
      <c r="H19" s="280">
        <v>-20.411817367949865</v>
      </c>
      <c r="I19" s="182">
        <v>12</v>
      </c>
      <c r="J19" s="182">
        <v>11</v>
      </c>
      <c r="K19" s="182">
        <v>-1</v>
      </c>
      <c r="L19" s="282">
        <v>-8.333333333333332</v>
      </c>
      <c r="M19" s="182">
        <v>1325</v>
      </c>
      <c r="N19" s="182">
        <v>1042</v>
      </c>
      <c r="O19" s="182">
        <v>-283</v>
      </c>
      <c r="P19" s="281">
        <v>-21.358490566037737</v>
      </c>
      <c r="Q19" s="103"/>
    </row>
    <row r="20" spans="1:17" ht="12" customHeight="1" hidden="1">
      <c r="A20" s="18"/>
      <c r="B20" s="18"/>
      <c r="C20" s="18"/>
      <c r="D20" s="101" t="s">
        <v>309</v>
      </c>
      <c r="E20" s="182"/>
      <c r="F20" s="182"/>
      <c r="G20" s="182">
        <v>0</v>
      </c>
      <c r="H20" s="280">
        <v>0</v>
      </c>
      <c r="I20" s="182"/>
      <c r="J20" s="182"/>
      <c r="K20" s="182">
        <v>0</v>
      </c>
      <c r="L20" s="278">
        <v>0</v>
      </c>
      <c r="M20" s="182"/>
      <c r="N20" s="182"/>
      <c r="O20" s="182">
        <v>0</v>
      </c>
      <c r="P20" s="281">
        <v>0</v>
      </c>
      <c r="Q20" s="103"/>
    </row>
    <row r="21" spans="1:17" ht="12" customHeight="1">
      <c r="A21" s="18"/>
      <c r="B21" s="18"/>
      <c r="C21" s="18"/>
      <c r="D21" s="101" t="s">
        <v>310</v>
      </c>
      <c r="E21" s="182">
        <v>7</v>
      </c>
      <c r="F21" s="182">
        <v>5</v>
      </c>
      <c r="G21" s="182">
        <v>-2</v>
      </c>
      <c r="H21" s="280">
        <v>-28.57142857142857</v>
      </c>
      <c r="I21" s="182">
        <v>0</v>
      </c>
      <c r="J21" s="182">
        <v>1</v>
      </c>
      <c r="K21" s="182">
        <v>0</v>
      </c>
      <c r="L21" s="278">
        <v>0</v>
      </c>
      <c r="M21" s="182">
        <v>8</v>
      </c>
      <c r="N21" s="182">
        <v>5</v>
      </c>
      <c r="O21" s="182">
        <v>-3</v>
      </c>
      <c r="P21" s="281">
        <v>-37.5</v>
      </c>
      <c r="Q21" s="103"/>
    </row>
    <row r="22" spans="1:17" ht="12" customHeight="1">
      <c r="A22" s="18"/>
      <c r="B22" s="18"/>
      <c r="C22" s="18"/>
      <c r="D22" s="101" t="s">
        <v>311</v>
      </c>
      <c r="E22" s="182">
        <v>877</v>
      </c>
      <c r="F22" s="182">
        <v>776</v>
      </c>
      <c r="G22" s="182">
        <v>-101</v>
      </c>
      <c r="H22" s="280">
        <v>-11.516533637400228</v>
      </c>
      <c r="I22" s="182">
        <v>4</v>
      </c>
      <c r="J22" s="182">
        <v>11</v>
      </c>
      <c r="K22" s="182">
        <v>7</v>
      </c>
      <c r="L22" s="282">
        <v>175</v>
      </c>
      <c r="M22" s="182">
        <v>1050</v>
      </c>
      <c r="N22" s="182">
        <v>935</v>
      </c>
      <c r="O22" s="182">
        <v>-115</v>
      </c>
      <c r="P22" s="281">
        <v>-10.952380952380953</v>
      </c>
      <c r="Q22" s="103"/>
    </row>
    <row r="23" spans="1:17" ht="12" customHeight="1">
      <c r="A23" s="18"/>
      <c r="B23" s="18"/>
      <c r="C23" s="18"/>
      <c r="D23" s="101" t="s">
        <v>312</v>
      </c>
      <c r="E23" s="182">
        <v>112</v>
      </c>
      <c r="F23" s="182">
        <v>104</v>
      </c>
      <c r="G23" s="182">
        <v>-8</v>
      </c>
      <c r="H23" s="280">
        <v>-7.142857142857142</v>
      </c>
      <c r="I23" s="182">
        <v>1</v>
      </c>
      <c r="J23" s="182">
        <v>2</v>
      </c>
      <c r="K23" s="182">
        <v>1</v>
      </c>
      <c r="L23" s="282">
        <v>100</v>
      </c>
      <c r="M23" s="182">
        <v>133</v>
      </c>
      <c r="N23" s="182">
        <v>126</v>
      </c>
      <c r="O23" s="182">
        <v>-7</v>
      </c>
      <c r="P23" s="281">
        <v>-5.263157894736842</v>
      </c>
      <c r="Q23" s="103"/>
    </row>
    <row r="24" spans="1:17" ht="9.75" customHeight="1">
      <c r="A24" s="18"/>
      <c r="B24" s="18"/>
      <c r="C24" s="18"/>
      <c r="D24" s="101"/>
      <c r="E24" s="182"/>
      <c r="F24" s="182"/>
      <c r="G24" s="182"/>
      <c r="H24" s="278"/>
      <c r="I24" s="182"/>
      <c r="J24" s="182"/>
      <c r="K24" s="182"/>
      <c r="L24" s="278"/>
      <c r="M24" s="182"/>
      <c r="N24" s="182"/>
      <c r="O24" s="182"/>
      <c r="P24" s="279"/>
      <c r="Q24" s="103"/>
    </row>
    <row r="25" spans="1:17" ht="15" customHeight="1">
      <c r="A25" s="18"/>
      <c r="B25" s="104" t="s">
        <v>313</v>
      </c>
      <c r="C25" s="18"/>
      <c r="D25" s="101"/>
      <c r="E25" s="182"/>
      <c r="F25" s="182"/>
      <c r="G25" s="182"/>
      <c r="H25" s="278"/>
      <c r="I25" s="182"/>
      <c r="J25" s="182"/>
      <c r="K25" s="182"/>
      <c r="L25" s="278"/>
      <c r="M25" s="182"/>
      <c r="N25" s="182"/>
      <c r="O25" s="182"/>
      <c r="P25" s="279"/>
      <c r="Q25" s="103"/>
    </row>
    <row r="26" spans="1:17" ht="15" customHeight="1">
      <c r="A26" s="18"/>
      <c r="B26" s="18"/>
      <c r="C26" s="18" t="s">
        <v>314</v>
      </c>
      <c r="D26" s="101"/>
      <c r="E26" s="182">
        <v>4226</v>
      </c>
      <c r="F26" s="182">
        <v>3265</v>
      </c>
      <c r="G26" s="182">
        <v>-961</v>
      </c>
      <c r="H26" s="280">
        <v>-22.74017983909134</v>
      </c>
      <c r="I26" s="182">
        <v>32</v>
      </c>
      <c r="J26" s="182">
        <v>28</v>
      </c>
      <c r="K26" s="182">
        <v>-4</v>
      </c>
      <c r="L26" s="282">
        <v>-12.5</v>
      </c>
      <c r="M26" s="182">
        <v>5066</v>
      </c>
      <c r="N26" s="182">
        <v>3911</v>
      </c>
      <c r="O26" s="182">
        <v>-1155</v>
      </c>
      <c r="P26" s="281">
        <v>-22.799052506908804</v>
      </c>
      <c r="Q26" s="103"/>
    </row>
    <row r="27" spans="1:17" ht="12.75" customHeight="1">
      <c r="A27" s="18"/>
      <c r="B27" s="18"/>
      <c r="C27" s="18"/>
      <c r="D27" s="101" t="s">
        <v>315</v>
      </c>
      <c r="E27" s="182">
        <v>202</v>
      </c>
      <c r="F27" s="182">
        <v>156</v>
      </c>
      <c r="G27" s="182">
        <v>-46</v>
      </c>
      <c r="H27" s="280">
        <v>-22.772277227722775</v>
      </c>
      <c r="I27" s="182">
        <v>1</v>
      </c>
      <c r="J27" s="182">
        <v>0</v>
      </c>
      <c r="K27" s="182">
        <v>-1</v>
      </c>
      <c r="L27" s="282">
        <v>-100</v>
      </c>
      <c r="M27" s="182">
        <v>268</v>
      </c>
      <c r="N27" s="182">
        <v>199</v>
      </c>
      <c r="O27" s="182">
        <v>-69</v>
      </c>
      <c r="P27" s="281">
        <v>-25.74626865671642</v>
      </c>
      <c r="Q27" s="103"/>
    </row>
    <row r="28" spans="1:17" ht="12.75" customHeight="1">
      <c r="A28" s="18"/>
      <c r="B28" s="18"/>
      <c r="C28" s="18"/>
      <c r="D28" s="101" t="s">
        <v>316</v>
      </c>
      <c r="E28" s="182">
        <v>120</v>
      </c>
      <c r="F28" s="182">
        <v>97</v>
      </c>
      <c r="G28" s="182">
        <v>-23</v>
      </c>
      <c r="H28" s="280">
        <v>-19.166666666666668</v>
      </c>
      <c r="I28" s="182">
        <v>7</v>
      </c>
      <c r="J28" s="182">
        <v>3</v>
      </c>
      <c r="K28" s="182">
        <v>-4</v>
      </c>
      <c r="L28" s="282">
        <v>-57.14285714285714</v>
      </c>
      <c r="M28" s="182">
        <v>179</v>
      </c>
      <c r="N28" s="182">
        <v>141</v>
      </c>
      <c r="O28" s="182">
        <v>-38</v>
      </c>
      <c r="P28" s="281">
        <v>-21.22905027932961</v>
      </c>
      <c r="Q28" s="103"/>
    </row>
    <row r="29" spans="1:17" ht="12.75" customHeight="1">
      <c r="A29" s="18"/>
      <c r="B29" s="18"/>
      <c r="C29" s="18"/>
      <c r="D29" s="101" t="s">
        <v>317</v>
      </c>
      <c r="E29" s="182">
        <v>1</v>
      </c>
      <c r="F29" s="182">
        <v>1</v>
      </c>
      <c r="G29" s="182">
        <v>0</v>
      </c>
      <c r="H29" s="278">
        <v>0</v>
      </c>
      <c r="I29" s="182">
        <v>1</v>
      </c>
      <c r="J29" s="182">
        <v>0</v>
      </c>
      <c r="K29" s="182">
        <v>-1</v>
      </c>
      <c r="L29" s="282">
        <v>-100</v>
      </c>
      <c r="M29" s="182">
        <v>0</v>
      </c>
      <c r="N29" s="182">
        <v>2</v>
      </c>
      <c r="O29" s="182">
        <v>2</v>
      </c>
      <c r="P29" s="279">
        <v>0</v>
      </c>
      <c r="Q29" s="105"/>
    </row>
    <row r="30" spans="1:17" ht="12.75" customHeight="1">
      <c r="A30" s="18"/>
      <c r="B30" s="18"/>
      <c r="C30" s="18"/>
      <c r="D30" s="101" t="s">
        <v>318</v>
      </c>
      <c r="E30" s="182">
        <v>0</v>
      </c>
      <c r="F30" s="182">
        <v>0</v>
      </c>
      <c r="G30" s="182">
        <v>0</v>
      </c>
      <c r="H30" s="278">
        <v>0</v>
      </c>
      <c r="I30" s="182">
        <v>0</v>
      </c>
      <c r="J30" s="182">
        <v>0</v>
      </c>
      <c r="K30" s="182">
        <v>0</v>
      </c>
      <c r="L30" s="278">
        <v>0</v>
      </c>
      <c r="M30" s="182">
        <v>0</v>
      </c>
      <c r="N30" s="182">
        <v>0</v>
      </c>
      <c r="O30" s="182">
        <v>0</v>
      </c>
      <c r="P30" s="279">
        <v>0</v>
      </c>
      <c r="Q30" s="103"/>
    </row>
    <row r="31" spans="1:17" ht="12.75" customHeight="1">
      <c r="A31" s="18"/>
      <c r="B31" s="18"/>
      <c r="C31" s="18"/>
      <c r="D31" s="101" t="s">
        <v>319</v>
      </c>
      <c r="E31" s="182">
        <v>5</v>
      </c>
      <c r="F31" s="182">
        <v>6</v>
      </c>
      <c r="G31" s="182">
        <v>1</v>
      </c>
      <c r="H31" s="280">
        <v>20</v>
      </c>
      <c r="I31" s="182">
        <v>0</v>
      </c>
      <c r="J31" s="182">
        <v>0</v>
      </c>
      <c r="K31" s="182">
        <v>0</v>
      </c>
      <c r="L31" s="278">
        <v>0</v>
      </c>
      <c r="M31" s="182">
        <v>9</v>
      </c>
      <c r="N31" s="182">
        <v>6</v>
      </c>
      <c r="O31" s="182">
        <v>-3</v>
      </c>
      <c r="P31" s="281">
        <v>-33.33333333333333</v>
      </c>
      <c r="Q31" s="103"/>
    </row>
    <row r="32" spans="1:17" ht="12.75" customHeight="1">
      <c r="A32" s="18"/>
      <c r="B32" s="18"/>
      <c r="C32" s="18"/>
      <c r="D32" s="101" t="s">
        <v>320</v>
      </c>
      <c r="E32" s="182">
        <v>9</v>
      </c>
      <c r="F32" s="182">
        <v>4</v>
      </c>
      <c r="G32" s="182">
        <v>-5</v>
      </c>
      <c r="H32" s="280">
        <v>-55.55555555555556</v>
      </c>
      <c r="I32" s="182">
        <v>0</v>
      </c>
      <c r="J32" s="182">
        <v>0</v>
      </c>
      <c r="K32" s="182">
        <v>0</v>
      </c>
      <c r="L32" s="278">
        <v>0</v>
      </c>
      <c r="M32" s="182">
        <v>11</v>
      </c>
      <c r="N32" s="182">
        <v>5</v>
      </c>
      <c r="O32" s="182">
        <v>-6</v>
      </c>
      <c r="P32" s="281">
        <v>-54.54545454545454</v>
      </c>
      <c r="Q32" s="103"/>
    </row>
    <row r="33" spans="1:17" ht="12.75" customHeight="1">
      <c r="A33" s="18"/>
      <c r="B33" s="18"/>
      <c r="C33" s="18"/>
      <c r="D33" s="101" t="s">
        <v>321</v>
      </c>
      <c r="E33" s="182">
        <v>112</v>
      </c>
      <c r="F33" s="182">
        <v>179</v>
      </c>
      <c r="G33" s="182">
        <v>67</v>
      </c>
      <c r="H33" s="280">
        <v>59.82142857142857</v>
      </c>
      <c r="I33" s="182">
        <v>2</v>
      </c>
      <c r="J33" s="182">
        <v>0</v>
      </c>
      <c r="K33" s="182">
        <v>-2</v>
      </c>
      <c r="L33" s="282">
        <v>-100</v>
      </c>
      <c r="M33" s="182">
        <v>121</v>
      </c>
      <c r="N33" s="182">
        <v>203</v>
      </c>
      <c r="O33" s="182">
        <v>82</v>
      </c>
      <c r="P33" s="281">
        <v>67.76859504132231</v>
      </c>
      <c r="Q33" s="103"/>
    </row>
    <row r="34" spans="1:17" ht="12.75" customHeight="1">
      <c r="A34" s="18"/>
      <c r="B34" s="18"/>
      <c r="C34" s="18"/>
      <c r="D34" s="101" t="s">
        <v>322</v>
      </c>
      <c r="E34" s="182">
        <v>210</v>
      </c>
      <c r="F34" s="182">
        <v>250</v>
      </c>
      <c r="G34" s="182">
        <v>40</v>
      </c>
      <c r="H34" s="280">
        <v>19.047619047619047</v>
      </c>
      <c r="I34" s="182">
        <v>0</v>
      </c>
      <c r="J34" s="182">
        <v>2</v>
      </c>
      <c r="K34" s="182">
        <v>2</v>
      </c>
      <c r="L34" s="278">
        <v>0</v>
      </c>
      <c r="M34" s="182">
        <v>260</v>
      </c>
      <c r="N34" s="182">
        <v>321</v>
      </c>
      <c r="O34" s="182">
        <v>61</v>
      </c>
      <c r="P34" s="281">
        <v>23.46153846153846</v>
      </c>
      <c r="Q34" s="103"/>
    </row>
    <row r="35" spans="1:17" ht="12.75" customHeight="1">
      <c r="A35" s="18"/>
      <c r="B35" s="18"/>
      <c r="C35" s="18"/>
      <c r="D35" s="101" t="s">
        <v>323</v>
      </c>
      <c r="E35" s="182">
        <v>141</v>
      </c>
      <c r="F35" s="182">
        <v>134</v>
      </c>
      <c r="G35" s="182">
        <v>-7</v>
      </c>
      <c r="H35" s="280">
        <v>-4.964539007092199</v>
      </c>
      <c r="I35" s="182">
        <v>2</v>
      </c>
      <c r="J35" s="182">
        <v>2</v>
      </c>
      <c r="K35" s="182">
        <v>0</v>
      </c>
      <c r="L35" s="278">
        <v>0</v>
      </c>
      <c r="M35" s="182">
        <v>145</v>
      </c>
      <c r="N35" s="182">
        <v>133</v>
      </c>
      <c r="O35" s="182">
        <v>-12</v>
      </c>
      <c r="P35" s="281">
        <v>-8.275862068965518</v>
      </c>
      <c r="Q35" s="103"/>
    </row>
    <row r="36" spans="1:17" ht="12.75" customHeight="1">
      <c r="A36" s="18"/>
      <c r="B36" s="18"/>
      <c r="C36" s="18"/>
      <c r="D36" s="101" t="s">
        <v>324</v>
      </c>
      <c r="E36" s="182">
        <v>351</v>
      </c>
      <c r="F36" s="182">
        <v>370</v>
      </c>
      <c r="G36" s="182">
        <v>19</v>
      </c>
      <c r="H36" s="280">
        <v>5.413105413105413</v>
      </c>
      <c r="I36" s="182">
        <v>1</v>
      </c>
      <c r="J36" s="182">
        <v>4</v>
      </c>
      <c r="K36" s="182">
        <v>3</v>
      </c>
      <c r="L36" s="282">
        <v>300</v>
      </c>
      <c r="M36" s="182">
        <v>424</v>
      </c>
      <c r="N36" s="182">
        <v>481</v>
      </c>
      <c r="O36" s="182">
        <v>57</v>
      </c>
      <c r="P36" s="281">
        <v>13.443396226415095</v>
      </c>
      <c r="Q36" s="103"/>
    </row>
    <row r="37" spans="1:17" ht="12.75" customHeight="1">
      <c r="A37" s="18"/>
      <c r="B37" s="18"/>
      <c r="C37" s="18"/>
      <c r="D37" s="101" t="s">
        <v>325</v>
      </c>
      <c r="E37" s="182">
        <v>3</v>
      </c>
      <c r="F37" s="182">
        <v>0</v>
      </c>
      <c r="G37" s="182">
        <v>-3</v>
      </c>
      <c r="H37" s="280">
        <v>-100</v>
      </c>
      <c r="I37" s="182">
        <v>0</v>
      </c>
      <c r="J37" s="182">
        <v>0</v>
      </c>
      <c r="K37" s="182">
        <v>0</v>
      </c>
      <c r="L37" s="278">
        <v>0</v>
      </c>
      <c r="M37" s="182">
        <v>3</v>
      </c>
      <c r="N37" s="182">
        <v>0</v>
      </c>
      <c r="O37" s="182">
        <v>-3</v>
      </c>
      <c r="P37" s="281">
        <v>-100</v>
      </c>
      <c r="Q37" s="103"/>
    </row>
    <row r="38" spans="1:17" ht="12.75" customHeight="1">
      <c r="A38" s="18"/>
      <c r="B38" s="18"/>
      <c r="C38" s="18"/>
      <c r="D38" s="101" t="s">
        <v>326</v>
      </c>
      <c r="E38" s="182">
        <v>1</v>
      </c>
      <c r="F38" s="182">
        <v>0</v>
      </c>
      <c r="G38" s="182">
        <v>-1</v>
      </c>
      <c r="H38" s="280">
        <v>-100</v>
      </c>
      <c r="I38" s="182">
        <v>0</v>
      </c>
      <c r="J38" s="182">
        <v>0</v>
      </c>
      <c r="K38" s="182">
        <v>0</v>
      </c>
      <c r="L38" s="278">
        <v>0</v>
      </c>
      <c r="M38" s="182">
        <v>2</v>
      </c>
      <c r="N38" s="182">
        <v>0</v>
      </c>
      <c r="O38" s="182">
        <v>-2</v>
      </c>
      <c r="P38" s="281">
        <v>-100</v>
      </c>
      <c r="Q38" s="103"/>
    </row>
    <row r="39" spans="1:17" ht="12.75" customHeight="1">
      <c r="A39" s="18"/>
      <c r="B39" s="18"/>
      <c r="C39" s="18"/>
      <c r="D39" s="101" t="s">
        <v>327</v>
      </c>
      <c r="E39" s="182">
        <v>186</v>
      </c>
      <c r="F39" s="182">
        <v>156</v>
      </c>
      <c r="G39" s="182">
        <v>-30</v>
      </c>
      <c r="H39" s="280">
        <v>-16.129032258064516</v>
      </c>
      <c r="I39" s="182">
        <v>3</v>
      </c>
      <c r="J39" s="182">
        <v>0</v>
      </c>
      <c r="K39" s="182">
        <v>-3</v>
      </c>
      <c r="L39" s="282">
        <v>-100</v>
      </c>
      <c r="M39" s="182">
        <v>210</v>
      </c>
      <c r="N39" s="182">
        <v>183</v>
      </c>
      <c r="O39" s="182">
        <v>-27</v>
      </c>
      <c r="P39" s="281">
        <v>-12.857142857142856</v>
      </c>
      <c r="Q39" s="103"/>
    </row>
    <row r="40" spans="1:17" ht="12.75" customHeight="1">
      <c r="A40" s="18"/>
      <c r="B40" s="18"/>
      <c r="C40" s="18"/>
      <c r="D40" s="101" t="s">
        <v>328</v>
      </c>
      <c r="E40" s="182">
        <v>1045</v>
      </c>
      <c r="F40" s="182">
        <v>754</v>
      </c>
      <c r="G40" s="182">
        <v>-291</v>
      </c>
      <c r="H40" s="280">
        <v>-27.84688995215311</v>
      </c>
      <c r="I40" s="182">
        <v>8</v>
      </c>
      <c r="J40" s="182">
        <v>13</v>
      </c>
      <c r="K40" s="182">
        <v>5</v>
      </c>
      <c r="L40" s="282">
        <v>62.5</v>
      </c>
      <c r="M40" s="182">
        <v>1331</v>
      </c>
      <c r="N40" s="182">
        <v>907</v>
      </c>
      <c r="O40" s="182">
        <v>-424</v>
      </c>
      <c r="P40" s="281">
        <v>-31.8557475582269</v>
      </c>
      <c r="Q40" s="103"/>
    </row>
    <row r="41" spans="1:17" ht="12.75" customHeight="1">
      <c r="A41" s="18"/>
      <c r="B41" s="18"/>
      <c r="C41" s="18"/>
      <c r="D41" s="101" t="s">
        <v>329</v>
      </c>
      <c r="E41" s="182">
        <v>792</v>
      </c>
      <c r="F41" s="182">
        <v>368</v>
      </c>
      <c r="G41" s="182">
        <v>-424</v>
      </c>
      <c r="H41" s="280">
        <v>-53.535353535353536</v>
      </c>
      <c r="I41" s="182">
        <v>4</v>
      </c>
      <c r="J41" s="182">
        <v>0</v>
      </c>
      <c r="K41" s="182">
        <v>-4</v>
      </c>
      <c r="L41" s="282">
        <v>-100</v>
      </c>
      <c r="M41" s="182">
        <v>868</v>
      </c>
      <c r="N41" s="182">
        <v>413</v>
      </c>
      <c r="O41" s="182">
        <v>-455</v>
      </c>
      <c r="P41" s="281">
        <v>-52.41935483870967</v>
      </c>
      <c r="Q41" s="103"/>
    </row>
    <row r="42" spans="1:17" ht="12.75" customHeight="1">
      <c r="A42" s="18"/>
      <c r="B42" s="18"/>
      <c r="C42" s="18"/>
      <c r="D42" s="101" t="s">
        <v>330</v>
      </c>
      <c r="E42" s="182">
        <v>127</v>
      </c>
      <c r="F42" s="182">
        <v>73</v>
      </c>
      <c r="G42" s="182">
        <v>-54</v>
      </c>
      <c r="H42" s="280">
        <v>-42.51968503937008</v>
      </c>
      <c r="I42" s="182">
        <v>1</v>
      </c>
      <c r="J42" s="182">
        <v>0</v>
      </c>
      <c r="K42" s="182">
        <v>-1</v>
      </c>
      <c r="L42" s="282">
        <v>-100</v>
      </c>
      <c r="M42" s="182">
        <v>149</v>
      </c>
      <c r="N42" s="182">
        <v>79</v>
      </c>
      <c r="O42" s="182">
        <v>-70</v>
      </c>
      <c r="P42" s="281">
        <v>-46.97986577181208</v>
      </c>
      <c r="Q42" s="103"/>
    </row>
    <row r="43" spans="1:17" ht="12.75" customHeight="1">
      <c r="A43" s="18"/>
      <c r="B43" s="18"/>
      <c r="C43" s="18"/>
      <c r="D43" s="101" t="s">
        <v>13</v>
      </c>
      <c r="E43" s="182">
        <v>921</v>
      </c>
      <c r="F43" s="182">
        <v>717</v>
      </c>
      <c r="G43" s="182">
        <v>-204</v>
      </c>
      <c r="H43" s="280">
        <v>-22.149837133550488</v>
      </c>
      <c r="I43" s="182">
        <v>2</v>
      </c>
      <c r="J43" s="182">
        <v>4</v>
      </c>
      <c r="K43" s="182">
        <v>2</v>
      </c>
      <c r="L43" s="282">
        <v>100</v>
      </c>
      <c r="M43" s="182">
        <v>1086</v>
      </c>
      <c r="N43" s="182">
        <v>838</v>
      </c>
      <c r="O43" s="182">
        <v>-248</v>
      </c>
      <c r="P43" s="281">
        <v>-22.83609576427256</v>
      </c>
      <c r="Q43" s="103"/>
    </row>
    <row r="44" spans="1:17" ht="12.75" customHeight="1">
      <c r="A44" s="18"/>
      <c r="B44" s="18"/>
      <c r="C44" s="18"/>
      <c r="D44" s="101" t="s">
        <v>331</v>
      </c>
      <c r="E44" s="182">
        <v>26</v>
      </c>
      <c r="F44" s="182">
        <v>13</v>
      </c>
      <c r="G44" s="182">
        <v>-13</v>
      </c>
      <c r="H44" s="280">
        <v>-50</v>
      </c>
      <c r="I44" s="182">
        <v>1</v>
      </c>
      <c r="J44" s="182">
        <v>2</v>
      </c>
      <c r="K44" s="182">
        <v>1</v>
      </c>
      <c r="L44" s="282">
        <v>100</v>
      </c>
      <c r="M44" s="182">
        <v>33</v>
      </c>
      <c r="N44" s="182">
        <v>11</v>
      </c>
      <c r="O44" s="182">
        <v>-22</v>
      </c>
      <c r="P44" s="281">
        <v>-66.66666666666666</v>
      </c>
      <c r="Q44" s="103"/>
    </row>
    <row r="45" spans="1:17" ht="12.75" customHeight="1">
      <c r="A45" s="18"/>
      <c r="B45" s="18"/>
      <c r="C45" s="18"/>
      <c r="D45" s="101" t="s">
        <v>524</v>
      </c>
      <c r="E45" s="182">
        <v>4</v>
      </c>
      <c r="F45" s="182">
        <v>8</v>
      </c>
      <c r="G45" s="182">
        <v>4</v>
      </c>
      <c r="H45" s="280">
        <v>100</v>
      </c>
      <c r="I45" s="182">
        <v>0</v>
      </c>
      <c r="J45" s="182">
        <v>0</v>
      </c>
      <c r="K45" s="182">
        <v>0</v>
      </c>
      <c r="L45" s="278">
        <v>0</v>
      </c>
      <c r="M45" s="182">
        <v>7</v>
      </c>
      <c r="N45" s="182">
        <v>11</v>
      </c>
      <c r="O45" s="182">
        <v>4</v>
      </c>
      <c r="P45" s="281">
        <v>57.14285714285714</v>
      </c>
      <c r="Q45" s="103"/>
    </row>
    <row r="46" spans="1:17" ht="9.75" customHeight="1">
      <c r="A46" s="18"/>
      <c r="B46" s="18"/>
      <c r="C46" s="18"/>
      <c r="D46" s="106"/>
      <c r="E46" s="182"/>
      <c r="F46" s="182"/>
      <c r="G46" s="182"/>
      <c r="H46" s="278"/>
      <c r="I46" s="182"/>
      <c r="J46" s="182"/>
      <c r="K46" s="182"/>
      <c r="L46" s="278"/>
      <c r="M46" s="182"/>
      <c r="N46" s="182"/>
      <c r="O46" s="182"/>
      <c r="P46" s="279"/>
      <c r="Q46" s="103"/>
    </row>
    <row r="47" spans="1:17" ht="15" customHeight="1">
      <c r="A47" s="18"/>
      <c r="B47" s="18"/>
      <c r="C47" s="18" t="s">
        <v>332</v>
      </c>
      <c r="D47" s="101"/>
      <c r="E47" s="182">
        <v>33</v>
      </c>
      <c r="F47" s="182">
        <v>38</v>
      </c>
      <c r="G47" s="182">
        <v>5</v>
      </c>
      <c r="H47" s="280">
        <v>15.151515151515152</v>
      </c>
      <c r="I47" s="182">
        <v>0</v>
      </c>
      <c r="J47" s="182">
        <v>1</v>
      </c>
      <c r="K47" s="182">
        <v>1</v>
      </c>
      <c r="L47" s="278">
        <v>0</v>
      </c>
      <c r="M47" s="182">
        <v>36</v>
      </c>
      <c r="N47" s="182">
        <v>40</v>
      </c>
      <c r="O47" s="182">
        <v>4</v>
      </c>
      <c r="P47" s="281">
        <v>11.11111111111111</v>
      </c>
      <c r="Q47" s="103"/>
    </row>
    <row r="48" spans="1:20" ht="12.75" customHeight="1">
      <c r="A48" s="18"/>
      <c r="B48" s="18"/>
      <c r="C48" s="18"/>
      <c r="D48" s="101" t="s">
        <v>315</v>
      </c>
      <c r="E48" s="182">
        <v>3</v>
      </c>
      <c r="F48" s="182">
        <v>3</v>
      </c>
      <c r="G48" s="182">
        <v>0</v>
      </c>
      <c r="H48" s="278">
        <v>0</v>
      </c>
      <c r="I48" s="182">
        <v>0</v>
      </c>
      <c r="J48" s="182">
        <v>0</v>
      </c>
      <c r="K48" s="182">
        <v>0</v>
      </c>
      <c r="L48" s="278">
        <v>0</v>
      </c>
      <c r="M48" s="182">
        <v>3</v>
      </c>
      <c r="N48" s="182">
        <v>3</v>
      </c>
      <c r="O48" s="182">
        <v>0</v>
      </c>
      <c r="P48" s="279">
        <v>0</v>
      </c>
      <c r="Q48" s="103"/>
      <c r="T48" s="107"/>
    </row>
    <row r="49" spans="1:17" ht="12.75" customHeight="1">
      <c r="A49" s="18"/>
      <c r="B49" s="18"/>
      <c r="C49" s="18"/>
      <c r="D49" s="101" t="s">
        <v>316</v>
      </c>
      <c r="E49" s="182">
        <v>0</v>
      </c>
      <c r="F49" s="182">
        <v>1</v>
      </c>
      <c r="G49" s="182">
        <v>1</v>
      </c>
      <c r="H49" s="278">
        <v>0</v>
      </c>
      <c r="I49" s="182">
        <v>0</v>
      </c>
      <c r="J49" s="182">
        <v>0</v>
      </c>
      <c r="K49" s="182">
        <v>0</v>
      </c>
      <c r="L49" s="278">
        <v>0</v>
      </c>
      <c r="M49" s="182">
        <v>0</v>
      </c>
      <c r="N49" s="182">
        <v>1</v>
      </c>
      <c r="O49" s="182">
        <v>1</v>
      </c>
      <c r="P49" s="279">
        <v>0</v>
      </c>
      <c r="Q49" s="103"/>
    </row>
    <row r="50" spans="1:17" ht="12.75" customHeight="1">
      <c r="A50" s="18"/>
      <c r="B50" s="18"/>
      <c r="C50" s="18"/>
      <c r="D50" s="101" t="s">
        <v>333</v>
      </c>
      <c r="E50" s="182">
        <v>0</v>
      </c>
      <c r="F50" s="182">
        <v>0</v>
      </c>
      <c r="G50" s="182">
        <v>0</v>
      </c>
      <c r="H50" s="278">
        <v>0</v>
      </c>
      <c r="I50" s="182">
        <v>0</v>
      </c>
      <c r="J50" s="182">
        <v>0</v>
      </c>
      <c r="K50" s="182">
        <v>0</v>
      </c>
      <c r="L50" s="278">
        <v>0</v>
      </c>
      <c r="M50" s="182">
        <v>0</v>
      </c>
      <c r="N50" s="182">
        <v>0</v>
      </c>
      <c r="O50" s="182">
        <v>0</v>
      </c>
      <c r="P50" s="279">
        <v>0</v>
      </c>
      <c r="Q50" s="105"/>
    </row>
    <row r="51" spans="1:17" ht="12.75" customHeight="1">
      <c r="A51" s="18"/>
      <c r="B51" s="18"/>
      <c r="C51" s="18"/>
      <c r="D51" s="101" t="s">
        <v>321</v>
      </c>
      <c r="E51" s="182">
        <v>0</v>
      </c>
      <c r="F51" s="182">
        <v>1</v>
      </c>
      <c r="G51" s="182">
        <v>1</v>
      </c>
      <c r="H51" s="278">
        <v>0</v>
      </c>
      <c r="I51" s="182">
        <v>0</v>
      </c>
      <c r="J51" s="182">
        <v>0</v>
      </c>
      <c r="K51" s="182">
        <v>0</v>
      </c>
      <c r="L51" s="278">
        <v>0</v>
      </c>
      <c r="M51" s="182">
        <v>0</v>
      </c>
      <c r="N51" s="182">
        <v>1</v>
      </c>
      <c r="O51" s="182">
        <v>1</v>
      </c>
      <c r="P51" s="279">
        <v>0</v>
      </c>
      <c r="Q51" s="103"/>
    </row>
    <row r="52" spans="1:17" ht="12.75" customHeight="1">
      <c r="A52" s="18"/>
      <c r="B52" s="18"/>
      <c r="C52" s="18"/>
      <c r="D52" s="101" t="s">
        <v>322</v>
      </c>
      <c r="E52" s="182">
        <v>0</v>
      </c>
      <c r="F52" s="182">
        <v>1</v>
      </c>
      <c r="G52" s="182">
        <v>1</v>
      </c>
      <c r="H52" s="278">
        <v>0</v>
      </c>
      <c r="I52" s="182">
        <v>0</v>
      </c>
      <c r="J52" s="182">
        <v>0</v>
      </c>
      <c r="K52" s="182">
        <v>0</v>
      </c>
      <c r="L52" s="278">
        <v>0</v>
      </c>
      <c r="M52" s="182">
        <v>0</v>
      </c>
      <c r="N52" s="182">
        <v>1</v>
      </c>
      <c r="O52" s="182">
        <v>1</v>
      </c>
      <c r="P52" s="279">
        <v>0</v>
      </c>
      <c r="Q52" s="103"/>
    </row>
    <row r="53" spans="1:17" ht="12.75" customHeight="1">
      <c r="A53" s="18"/>
      <c r="B53" s="18"/>
      <c r="C53" s="18"/>
      <c r="D53" s="101" t="s">
        <v>324</v>
      </c>
      <c r="E53" s="182">
        <v>1</v>
      </c>
      <c r="F53" s="182">
        <v>4</v>
      </c>
      <c r="G53" s="182">
        <v>3</v>
      </c>
      <c r="H53" s="280">
        <v>300</v>
      </c>
      <c r="I53" s="182">
        <v>0</v>
      </c>
      <c r="J53" s="182">
        <v>0</v>
      </c>
      <c r="K53" s="182">
        <v>0</v>
      </c>
      <c r="L53" s="278">
        <v>0</v>
      </c>
      <c r="M53" s="182">
        <v>1</v>
      </c>
      <c r="N53" s="182">
        <v>5</v>
      </c>
      <c r="O53" s="182">
        <v>4</v>
      </c>
      <c r="P53" s="281">
        <v>400</v>
      </c>
      <c r="Q53" s="103"/>
    </row>
    <row r="54" spans="1:17" ht="12.75" customHeight="1">
      <c r="A54" s="18"/>
      <c r="B54" s="18"/>
      <c r="C54" s="18"/>
      <c r="D54" s="101" t="s">
        <v>328</v>
      </c>
      <c r="E54" s="182">
        <v>6</v>
      </c>
      <c r="F54" s="182">
        <v>4</v>
      </c>
      <c r="G54" s="182">
        <v>-2</v>
      </c>
      <c r="H54" s="280">
        <v>-33.33333333333333</v>
      </c>
      <c r="I54" s="182">
        <v>0</v>
      </c>
      <c r="J54" s="182">
        <v>0</v>
      </c>
      <c r="K54" s="182">
        <v>0</v>
      </c>
      <c r="L54" s="278">
        <v>0</v>
      </c>
      <c r="M54" s="182">
        <v>6</v>
      </c>
      <c r="N54" s="182">
        <v>4</v>
      </c>
      <c r="O54" s="182">
        <v>-2</v>
      </c>
      <c r="P54" s="281">
        <v>-33.33333333333333</v>
      </c>
      <c r="Q54" s="103"/>
    </row>
    <row r="55" spans="1:17" ht="12.75" customHeight="1">
      <c r="A55" s="18"/>
      <c r="B55" s="18"/>
      <c r="C55" s="18"/>
      <c r="D55" s="101" t="s">
        <v>13</v>
      </c>
      <c r="E55" s="182">
        <v>23</v>
      </c>
      <c r="F55" s="182">
        <v>24</v>
      </c>
      <c r="G55" s="182">
        <v>1</v>
      </c>
      <c r="H55" s="280">
        <v>4.3478260869565215</v>
      </c>
      <c r="I55" s="182">
        <v>0</v>
      </c>
      <c r="J55" s="182">
        <v>1</v>
      </c>
      <c r="K55" s="182">
        <v>1</v>
      </c>
      <c r="L55" s="278">
        <v>0</v>
      </c>
      <c r="M55" s="182">
        <v>26</v>
      </c>
      <c r="N55" s="182">
        <v>25</v>
      </c>
      <c r="O55" s="182">
        <v>-1</v>
      </c>
      <c r="P55" s="281">
        <v>-3.8461538461538463</v>
      </c>
      <c r="Q55" s="103"/>
    </row>
    <row r="56" spans="1:17" ht="12.75" customHeight="1">
      <c r="A56" s="18"/>
      <c r="B56" s="18"/>
      <c r="C56" s="18"/>
      <c r="D56" s="101" t="s">
        <v>334</v>
      </c>
      <c r="E56" s="182">
        <v>0</v>
      </c>
      <c r="F56" s="182">
        <v>0</v>
      </c>
      <c r="G56" s="182">
        <v>0</v>
      </c>
      <c r="H56" s="278">
        <v>0</v>
      </c>
      <c r="I56" s="182">
        <v>0</v>
      </c>
      <c r="J56" s="182">
        <v>0</v>
      </c>
      <c r="K56" s="182">
        <v>0</v>
      </c>
      <c r="L56" s="278">
        <v>0</v>
      </c>
      <c r="M56" s="182">
        <v>0</v>
      </c>
      <c r="N56" s="182">
        <v>0</v>
      </c>
      <c r="O56" s="182">
        <v>0</v>
      </c>
      <c r="P56" s="279">
        <v>0</v>
      </c>
      <c r="Q56" s="103"/>
    </row>
    <row r="57" spans="1:17" ht="9.75" customHeight="1">
      <c r="A57" s="18"/>
      <c r="B57" s="18"/>
      <c r="C57" s="18"/>
      <c r="D57" s="101"/>
      <c r="E57" s="182"/>
      <c r="F57" s="182"/>
      <c r="G57" s="182"/>
      <c r="H57" s="278"/>
      <c r="I57" s="182"/>
      <c r="J57" s="182"/>
      <c r="K57" s="182"/>
      <c r="L57" s="278"/>
      <c r="M57" s="182"/>
      <c r="N57" s="182"/>
      <c r="O57" s="182"/>
      <c r="P57" s="279"/>
      <c r="Q57" s="103"/>
    </row>
    <row r="58" spans="1:18" ht="15" customHeight="1">
      <c r="A58" s="18"/>
      <c r="B58" s="18"/>
      <c r="C58" s="18" t="s">
        <v>335</v>
      </c>
      <c r="D58" s="101"/>
      <c r="E58" s="182">
        <v>1</v>
      </c>
      <c r="F58" s="182">
        <v>2</v>
      </c>
      <c r="G58" s="182">
        <v>1</v>
      </c>
      <c r="H58" s="280">
        <v>100</v>
      </c>
      <c r="I58" s="182">
        <v>0</v>
      </c>
      <c r="J58" s="182">
        <v>1</v>
      </c>
      <c r="K58" s="182">
        <v>1</v>
      </c>
      <c r="L58" s="278">
        <v>0</v>
      </c>
      <c r="M58" s="182">
        <v>1</v>
      </c>
      <c r="N58" s="182">
        <v>1</v>
      </c>
      <c r="O58" s="182">
        <v>0</v>
      </c>
      <c r="P58" s="279">
        <v>0</v>
      </c>
      <c r="Q58" s="103"/>
      <c r="R58" s="107"/>
    </row>
    <row r="59" spans="1:17" ht="12.75" customHeight="1">
      <c r="A59" s="18"/>
      <c r="B59" s="18"/>
      <c r="C59" s="18"/>
      <c r="D59" s="101" t="s">
        <v>336</v>
      </c>
      <c r="E59" s="182">
        <v>0</v>
      </c>
      <c r="F59" s="182">
        <v>0</v>
      </c>
      <c r="G59" s="182">
        <v>0</v>
      </c>
      <c r="H59" s="278">
        <v>0</v>
      </c>
      <c r="I59" s="182">
        <v>0</v>
      </c>
      <c r="J59" s="182">
        <v>0</v>
      </c>
      <c r="K59" s="182">
        <v>0</v>
      </c>
      <c r="L59" s="278">
        <v>0</v>
      </c>
      <c r="M59" s="182">
        <v>0</v>
      </c>
      <c r="N59" s="182">
        <v>0</v>
      </c>
      <c r="O59" s="182">
        <v>0</v>
      </c>
      <c r="P59" s="279">
        <v>0</v>
      </c>
      <c r="Q59" s="103"/>
    </row>
    <row r="60" spans="1:17" ht="12.75" customHeight="1">
      <c r="A60" s="18"/>
      <c r="B60" s="18"/>
      <c r="C60" s="18"/>
      <c r="D60" s="101" t="s">
        <v>337</v>
      </c>
      <c r="E60" s="182">
        <v>0</v>
      </c>
      <c r="F60" s="182">
        <v>1</v>
      </c>
      <c r="G60" s="182">
        <v>1</v>
      </c>
      <c r="H60" s="278">
        <v>0</v>
      </c>
      <c r="I60" s="182">
        <v>0</v>
      </c>
      <c r="J60" s="182">
        <v>0</v>
      </c>
      <c r="K60" s="182">
        <v>0</v>
      </c>
      <c r="L60" s="278">
        <v>0</v>
      </c>
      <c r="M60" s="182">
        <v>0</v>
      </c>
      <c r="N60" s="182">
        <v>1</v>
      </c>
      <c r="O60" s="182">
        <v>1</v>
      </c>
      <c r="P60" s="279">
        <v>0</v>
      </c>
      <c r="Q60" s="103"/>
    </row>
    <row r="61" spans="1:17" ht="12.75" customHeight="1">
      <c r="A61" s="18"/>
      <c r="B61" s="18"/>
      <c r="C61" s="18"/>
      <c r="D61" s="101" t="s">
        <v>13</v>
      </c>
      <c r="E61" s="182">
        <v>1</v>
      </c>
      <c r="F61" s="182">
        <v>1</v>
      </c>
      <c r="G61" s="182">
        <v>0</v>
      </c>
      <c r="H61" s="278">
        <v>0</v>
      </c>
      <c r="I61" s="182">
        <v>0</v>
      </c>
      <c r="J61" s="182">
        <v>1</v>
      </c>
      <c r="K61" s="182">
        <v>1</v>
      </c>
      <c r="L61" s="278">
        <v>0</v>
      </c>
      <c r="M61" s="182">
        <v>1</v>
      </c>
      <c r="N61" s="182">
        <v>0</v>
      </c>
      <c r="O61" s="182">
        <v>-1</v>
      </c>
      <c r="P61" s="281">
        <v>-100</v>
      </c>
      <c r="Q61" s="103"/>
    </row>
    <row r="62" spans="1:17" ht="12.75" customHeight="1">
      <c r="A62" s="18"/>
      <c r="B62" s="18"/>
      <c r="C62" s="18"/>
      <c r="D62" s="101"/>
      <c r="E62" s="182"/>
      <c r="F62" s="182"/>
      <c r="G62" s="182"/>
      <c r="H62" s="278"/>
      <c r="I62" s="182"/>
      <c r="J62" s="182"/>
      <c r="K62" s="182"/>
      <c r="L62" s="278"/>
      <c r="M62" s="182"/>
      <c r="N62" s="182"/>
      <c r="O62" s="182"/>
      <c r="P62" s="279"/>
      <c r="Q62" s="103"/>
    </row>
    <row r="63" spans="1:17" ht="12.75" customHeight="1" thickBot="1">
      <c r="A63" s="18"/>
      <c r="B63" s="495" t="s">
        <v>338</v>
      </c>
      <c r="C63" s="496"/>
      <c r="D63" s="497"/>
      <c r="E63" s="183">
        <v>25</v>
      </c>
      <c r="F63" s="183">
        <v>34</v>
      </c>
      <c r="G63" s="183">
        <v>9</v>
      </c>
      <c r="H63" s="283">
        <v>36</v>
      </c>
      <c r="I63" s="183">
        <v>0</v>
      </c>
      <c r="J63" s="183">
        <v>0</v>
      </c>
      <c r="K63" s="183">
        <v>0</v>
      </c>
      <c r="L63" s="184">
        <v>0</v>
      </c>
      <c r="M63" s="183">
        <v>35</v>
      </c>
      <c r="N63" s="183">
        <v>37</v>
      </c>
      <c r="O63" s="183">
        <v>2</v>
      </c>
      <c r="P63" s="284">
        <v>5.714285714285714</v>
      </c>
      <c r="Q63" s="103"/>
    </row>
    <row r="64" ht="12">
      <c r="B64" s="103" t="s">
        <v>339</v>
      </c>
    </row>
    <row r="65" spans="2:9" ht="12">
      <c r="B65" s="103" t="s">
        <v>340</v>
      </c>
      <c r="I65" s="103"/>
    </row>
    <row r="66" ht="12">
      <c r="B66" s="103" t="s">
        <v>341</v>
      </c>
    </row>
    <row r="67" ht="12">
      <c r="B67" s="103"/>
    </row>
    <row r="68" ht="12">
      <c r="B68" s="103"/>
    </row>
  </sheetData>
  <sheetProtection/>
  <mergeCells count="3">
    <mergeCell ref="B3:D4"/>
    <mergeCell ref="B5:D5"/>
    <mergeCell ref="B63:D63"/>
  </mergeCells>
  <printOptions/>
  <pageMargins left="0.27" right="0.16" top="0.87" bottom="0.42" header="0.62" footer="0.42"/>
  <pageSetup horizontalDpi="600" verticalDpi="600" orientation="portrait" paperSize="9" scale="88" r:id="rId1"/>
  <headerFooter alignWithMargins="0">
    <oddHeader>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S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5.375" style="1" customWidth="1"/>
    <col min="4" max="4" width="5.25390625" style="1" customWidth="1"/>
    <col min="5" max="5" width="5.125" style="1" customWidth="1"/>
    <col min="6" max="18" width="5.25390625" style="1" customWidth="1"/>
    <col min="19" max="16384" width="9.00390625" style="1" customWidth="1"/>
  </cols>
  <sheetData>
    <row r="2" ht="12">
      <c r="A2" s="18" t="s">
        <v>551</v>
      </c>
    </row>
    <row r="3" spans="2:18" ht="6.7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0"/>
    </row>
    <row r="4" spans="1:18" ht="15" customHeight="1" thickTop="1">
      <c r="A4" s="108"/>
      <c r="B4" s="109" t="s">
        <v>342</v>
      </c>
      <c r="C4" s="498" t="s">
        <v>343</v>
      </c>
      <c r="D4" s="500" t="s">
        <v>344</v>
      </c>
      <c r="E4" s="500"/>
      <c r="F4" s="500"/>
      <c r="G4" s="500" t="s">
        <v>310</v>
      </c>
      <c r="H4" s="110" t="s">
        <v>345</v>
      </c>
      <c r="I4" s="110" t="s">
        <v>346</v>
      </c>
      <c r="J4" s="110" t="s">
        <v>347</v>
      </c>
      <c r="K4" s="500" t="s">
        <v>348</v>
      </c>
      <c r="L4" s="500" t="s">
        <v>349</v>
      </c>
      <c r="M4" s="500" t="s">
        <v>350</v>
      </c>
      <c r="N4" s="110" t="s">
        <v>351</v>
      </c>
      <c r="O4" s="110" t="s">
        <v>352</v>
      </c>
      <c r="P4" s="110" t="s">
        <v>353</v>
      </c>
      <c r="Q4" s="110" t="s">
        <v>354</v>
      </c>
      <c r="R4" s="504" t="s">
        <v>355</v>
      </c>
    </row>
    <row r="5" spans="1:18" ht="13.5" customHeight="1">
      <c r="A5" s="111" t="s">
        <v>356</v>
      </c>
      <c r="B5" s="112"/>
      <c r="C5" s="499"/>
      <c r="D5" s="113" t="s">
        <v>357</v>
      </c>
      <c r="E5" s="113" t="s">
        <v>358</v>
      </c>
      <c r="F5" s="113" t="s">
        <v>359</v>
      </c>
      <c r="G5" s="501"/>
      <c r="H5" s="114" t="s">
        <v>525</v>
      </c>
      <c r="I5" s="114" t="s">
        <v>526</v>
      </c>
      <c r="J5" s="114" t="s">
        <v>527</v>
      </c>
      <c r="K5" s="501"/>
      <c r="L5" s="501"/>
      <c r="M5" s="501"/>
      <c r="N5" s="114" t="s">
        <v>528</v>
      </c>
      <c r="O5" s="114" t="s">
        <v>529</v>
      </c>
      <c r="P5" s="114" t="s">
        <v>530</v>
      </c>
      <c r="Q5" s="114" t="s">
        <v>531</v>
      </c>
      <c r="R5" s="505"/>
    </row>
    <row r="6" spans="1:18" s="103" customFormat="1" ht="18" customHeight="1">
      <c r="A6" s="506" t="s">
        <v>364</v>
      </c>
      <c r="B6" s="507"/>
      <c r="C6" s="268">
        <v>30</v>
      </c>
      <c r="D6" s="268">
        <v>0</v>
      </c>
      <c r="E6" s="269">
        <v>1</v>
      </c>
      <c r="F6" s="269">
        <v>0</v>
      </c>
      <c r="G6" s="269">
        <v>1</v>
      </c>
      <c r="H6" s="269">
        <v>0</v>
      </c>
      <c r="I6" s="268">
        <v>2</v>
      </c>
      <c r="J6" s="268">
        <v>1</v>
      </c>
      <c r="K6" s="268">
        <v>9</v>
      </c>
      <c r="L6" s="268">
        <v>1</v>
      </c>
      <c r="M6" s="268">
        <v>1</v>
      </c>
      <c r="N6" s="268">
        <v>2</v>
      </c>
      <c r="O6" s="268">
        <v>5</v>
      </c>
      <c r="P6" s="268">
        <v>2</v>
      </c>
      <c r="Q6" s="268">
        <v>5</v>
      </c>
      <c r="R6" s="270">
        <v>0</v>
      </c>
    </row>
    <row r="7" spans="1:18" s="103" customFormat="1" ht="6.75" customHeight="1">
      <c r="A7" s="115"/>
      <c r="B7" s="116"/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</row>
    <row r="8" spans="1:18" s="103" customFormat="1" ht="18" customHeight="1">
      <c r="A8" s="508" t="s">
        <v>365</v>
      </c>
      <c r="B8" s="106" t="s">
        <v>366</v>
      </c>
      <c r="C8" s="272">
        <v>28</v>
      </c>
      <c r="D8" s="272">
        <v>0</v>
      </c>
      <c r="E8" s="272">
        <v>0</v>
      </c>
      <c r="F8" s="272">
        <v>0</v>
      </c>
      <c r="G8" s="272">
        <v>1</v>
      </c>
      <c r="H8" s="272">
        <v>0</v>
      </c>
      <c r="I8" s="272">
        <v>2</v>
      </c>
      <c r="J8" s="272">
        <v>1</v>
      </c>
      <c r="K8" s="272">
        <v>9</v>
      </c>
      <c r="L8" s="272">
        <v>1</v>
      </c>
      <c r="M8" s="272">
        <v>1</v>
      </c>
      <c r="N8" s="272">
        <v>2</v>
      </c>
      <c r="O8" s="272">
        <v>5</v>
      </c>
      <c r="P8" s="272">
        <v>2</v>
      </c>
      <c r="Q8" s="272">
        <v>4</v>
      </c>
      <c r="R8" s="273">
        <v>0</v>
      </c>
    </row>
    <row r="9" spans="1:19" s="103" customFormat="1" ht="18" customHeight="1">
      <c r="A9" s="508"/>
      <c r="B9" s="117" t="s">
        <v>367</v>
      </c>
      <c r="C9" s="272">
        <v>2</v>
      </c>
      <c r="D9" s="272">
        <v>0</v>
      </c>
      <c r="E9" s="272">
        <v>0</v>
      </c>
      <c r="F9" s="272">
        <v>0</v>
      </c>
      <c r="G9" s="272">
        <v>1</v>
      </c>
      <c r="H9" s="272">
        <v>0</v>
      </c>
      <c r="I9" s="272">
        <v>1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3">
        <v>0</v>
      </c>
      <c r="S9" s="105"/>
    </row>
    <row r="10" spans="1:19" s="103" customFormat="1" ht="18" customHeight="1">
      <c r="A10" s="508"/>
      <c r="B10" s="117" t="s">
        <v>368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3">
        <v>0</v>
      </c>
      <c r="S10" s="105"/>
    </row>
    <row r="11" spans="1:19" s="103" customFormat="1" ht="18" customHeight="1">
      <c r="A11" s="508"/>
      <c r="B11" s="117" t="s">
        <v>369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3">
        <v>0</v>
      </c>
      <c r="S11" s="105"/>
    </row>
    <row r="12" spans="1:19" s="103" customFormat="1" ht="18" customHeight="1">
      <c r="A12" s="508"/>
      <c r="B12" s="117" t="s">
        <v>370</v>
      </c>
      <c r="C12" s="272">
        <v>2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1</v>
      </c>
      <c r="J12" s="272">
        <v>0</v>
      </c>
      <c r="K12" s="272">
        <v>1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3">
        <v>0</v>
      </c>
      <c r="S12" s="105"/>
    </row>
    <row r="13" spans="1:19" s="103" customFormat="1" ht="18" customHeight="1">
      <c r="A13" s="508"/>
      <c r="B13" s="117" t="s">
        <v>532</v>
      </c>
      <c r="C13" s="272">
        <v>3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1</v>
      </c>
      <c r="K13" s="272">
        <v>2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3">
        <v>0</v>
      </c>
      <c r="S13" s="105"/>
    </row>
    <row r="14" spans="1:19" s="103" customFormat="1" ht="18" customHeight="1">
      <c r="A14" s="508"/>
      <c r="B14" s="117" t="s">
        <v>533</v>
      </c>
      <c r="C14" s="272">
        <v>21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6</v>
      </c>
      <c r="L14" s="272">
        <v>1</v>
      </c>
      <c r="M14" s="272">
        <v>1</v>
      </c>
      <c r="N14" s="272">
        <v>2</v>
      </c>
      <c r="O14" s="272">
        <v>5</v>
      </c>
      <c r="P14" s="272">
        <v>2</v>
      </c>
      <c r="Q14" s="272">
        <v>4</v>
      </c>
      <c r="R14" s="273">
        <v>0</v>
      </c>
      <c r="S14" s="105"/>
    </row>
    <row r="15" spans="1:19" s="103" customFormat="1" ht="18" customHeight="1">
      <c r="A15" s="508"/>
      <c r="B15" s="117" t="s">
        <v>534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105"/>
    </row>
    <row r="16" spans="1:19" s="103" customFormat="1" ht="18" customHeight="1">
      <c r="A16" s="508"/>
      <c r="B16" s="117" t="s">
        <v>371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105"/>
    </row>
    <row r="17" spans="1:19" s="103" customFormat="1" ht="18" customHeight="1">
      <c r="A17" s="509" t="s">
        <v>372</v>
      </c>
      <c r="B17" s="510"/>
      <c r="C17" s="272">
        <v>1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1</v>
      </c>
      <c r="R17" s="273">
        <v>0</v>
      </c>
      <c r="S17" s="105"/>
    </row>
    <row r="18" spans="1:19" s="103" customFormat="1" ht="18" customHeight="1">
      <c r="A18" s="511" t="s">
        <v>373</v>
      </c>
      <c r="B18" s="512"/>
      <c r="C18" s="272">
        <v>1</v>
      </c>
      <c r="D18" s="272">
        <v>0</v>
      </c>
      <c r="E18" s="272">
        <v>1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105"/>
    </row>
    <row r="19" spans="1:19" s="103" customFormat="1" ht="18" customHeight="1">
      <c r="A19" s="511" t="s">
        <v>374</v>
      </c>
      <c r="B19" s="512"/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105"/>
    </row>
    <row r="20" spans="1:19" s="103" customFormat="1" ht="18" customHeight="1" thickBot="1">
      <c r="A20" s="502" t="s">
        <v>375</v>
      </c>
      <c r="B20" s="503"/>
      <c r="C20" s="274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105"/>
    </row>
    <row r="21" spans="1:18" ht="12">
      <c r="A21" s="18"/>
      <c r="B21" s="18"/>
      <c r="C21" s="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4:18" ht="12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9" spans="16:17" ht="12">
      <c r="P29" s="18"/>
      <c r="Q29" s="18"/>
    </row>
  </sheetData>
  <sheetProtection/>
  <mergeCells count="13">
    <mergeCell ref="A20:B20"/>
    <mergeCell ref="R4:R5"/>
    <mergeCell ref="A6:B6"/>
    <mergeCell ref="A8:A16"/>
    <mergeCell ref="A17:B17"/>
    <mergeCell ref="A18:B18"/>
    <mergeCell ref="A19:B19"/>
    <mergeCell ref="C4:C5"/>
    <mergeCell ref="D4:F4"/>
    <mergeCell ref="G4:G5"/>
    <mergeCell ref="K4:K5"/>
    <mergeCell ref="L4:L5"/>
    <mergeCell ref="M4:M5"/>
  </mergeCells>
  <printOptions/>
  <pageMargins left="0.35" right="0.27" top="1" bottom="1" header="0.512" footer="0.512"/>
  <pageSetup horizontalDpi="600" verticalDpi="600" orientation="portrait" paperSize="9" r:id="rId2"/>
  <headerFooter alignWithMargins="0">
    <oddHeader>&amp;R&amp;D  &amp;T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95" customWidth="1"/>
    <col min="3" max="3" width="3.625" style="95" customWidth="1"/>
    <col min="4" max="4" width="1.75390625" style="95" customWidth="1"/>
    <col min="5" max="5" width="12.625" style="95" customWidth="1"/>
    <col min="6" max="6" width="9.375" style="95" customWidth="1"/>
    <col min="7" max="12" width="6.875" style="95" customWidth="1"/>
    <col min="13" max="13" width="8.375" style="95" bestFit="1" customWidth="1"/>
    <col min="14" max="16" width="7.50390625" style="95" customWidth="1"/>
    <col min="17" max="20" width="6.875" style="95" customWidth="1"/>
    <col min="21" max="21" width="6.50390625" style="95" customWidth="1"/>
    <col min="22" max="22" width="9.00390625" style="95" customWidth="1"/>
    <col min="23" max="24" width="9.00390625" style="95" hidden="1" customWidth="1"/>
    <col min="25" max="16384" width="9.00390625" style="95" customWidth="1"/>
  </cols>
  <sheetData>
    <row r="1" ht="12.75" customHeight="1">
      <c r="V1" s="91"/>
    </row>
    <row r="2" spans="2:22" ht="18" customHeight="1" thickBot="1">
      <c r="B2" s="91" t="s">
        <v>550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15" customHeight="1" thickTop="1">
      <c r="B3" s="515" t="s">
        <v>295</v>
      </c>
      <c r="C3" s="515"/>
      <c r="D3" s="515"/>
      <c r="E3" s="516"/>
      <c r="F3" s="519" t="s">
        <v>189</v>
      </c>
      <c r="G3" s="187" t="s">
        <v>376</v>
      </c>
      <c r="H3" s="187"/>
      <c r="I3" s="187"/>
      <c r="J3" s="519" t="s">
        <v>310</v>
      </c>
      <c r="K3" s="119" t="s">
        <v>345</v>
      </c>
      <c r="L3" s="119" t="s">
        <v>346</v>
      </c>
      <c r="M3" s="119" t="s">
        <v>535</v>
      </c>
      <c r="N3" s="519" t="s">
        <v>348</v>
      </c>
      <c r="O3" s="519" t="s">
        <v>377</v>
      </c>
      <c r="P3" s="519" t="s">
        <v>378</v>
      </c>
      <c r="Q3" s="119" t="s">
        <v>351</v>
      </c>
      <c r="R3" s="119" t="s">
        <v>352</v>
      </c>
      <c r="S3" s="119" t="s">
        <v>536</v>
      </c>
      <c r="T3" s="119" t="s">
        <v>537</v>
      </c>
      <c r="U3" s="513" t="s">
        <v>379</v>
      </c>
      <c r="V3" s="91"/>
    </row>
    <row r="4" spans="2:22" ht="15" customHeight="1">
      <c r="B4" s="517"/>
      <c r="C4" s="517"/>
      <c r="D4" s="517"/>
      <c r="E4" s="518"/>
      <c r="F4" s="520"/>
      <c r="G4" s="121" t="s">
        <v>380</v>
      </c>
      <c r="H4" s="121" t="s">
        <v>381</v>
      </c>
      <c r="I4" s="121" t="s">
        <v>382</v>
      </c>
      <c r="J4" s="520"/>
      <c r="K4" s="120" t="s">
        <v>538</v>
      </c>
      <c r="L4" s="120" t="s">
        <v>360</v>
      </c>
      <c r="M4" s="120" t="s">
        <v>539</v>
      </c>
      <c r="N4" s="520"/>
      <c r="O4" s="520"/>
      <c r="P4" s="520"/>
      <c r="Q4" s="120" t="s">
        <v>540</v>
      </c>
      <c r="R4" s="120" t="s">
        <v>361</v>
      </c>
      <c r="S4" s="120" t="s">
        <v>362</v>
      </c>
      <c r="T4" s="120" t="s">
        <v>363</v>
      </c>
      <c r="U4" s="514"/>
      <c r="V4" s="91"/>
    </row>
    <row r="5" spans="2:23" s="124" customFormat="1" ht="18" customHeight="1">
      <c r="B5" s="199" t="s">
        <v>541</v>
      </c>
      <c r="C5" s="199"/>
      <c r="D5" s="199"/>
      <c r="E5" s="188"/>
      <c r="F5" s="262">
        <v>30</v>
      </c>
      <c r="G5" s="262">
        <v>0</v>
      </c>
      <c r="H5" s="262">
        <v>1</v>
      </c>
      <c r="I5" s="262">
        <v>0</v>
      </c>
      <c r="J5" s="262">
        <v>0</v>
      </c>
      <c r="K5" s="262">
        <v>0</v>
      </c>
      <c r="L5" s="262">
        <v>3</v>
      </c>
      <c r="M5" s="262">
        <v>0</v>
      </c>
      <c r="N5" s="262">
        <v>3</v>
      </c>
      <c r="O5" s="262">
        <v>0</v>
      </c>
      <c r="P5" s="262">
        <v>2</v>
      </c>
      <c r="Q5" s="262">
        <v>2</v>
      </c>
      <c r="R5" s="262">
        <v>1</v>
      </c>
      <c r="S5" s="262">
        <v>3</v>
      </c>
      <c r="T5" s="262">
        <v>15</v>
      </c>
      <c r="U5" s="263">
        <v>0</v>
      </c>
      <c r="V5" s="122"/>
      <c r="W5" s="123">
        <f aca="true" t="shared" si="0" ref="W5:W43">SUM(G5:V5)</f>
        <v>30</v>
      </c>
    </row>
    <row r="6" spans="2:23" ht="18" customHeight="1">
      <c r="B6" s="200"/>
      <c r="C6" s="91" t="s">
        <v>383</v>
      </c>
      <c r="D6" s="91"/>
      <c r="E6" s="92"/>
      <c r="F6" s="264">
        <v>10</v>
      </c>
      <c r="G6" s="264">
        <v>0</v>
      </c>
      <c r="H6" s="264">
        <v>0</v>
      </c>
      <c r="I6" s="264">
        <v>0</v>
      </c>
      <c r="J6" s="264">
        <v>0</v>
      </c>
      <c r="K6" s="264">
        <v>0</v>
      </c>
      <c r="L6" s="264">
        <v>0</v>
      </c>
      <c r="M6" s="264">
        <v>0</v>
      </c>
      <c r="N6" s="264">
        <v>0</v>
      </c>
      <c r="O6" s="264">
        <v>0</v>
      </c>
      <c r="P6" s="264">
        <v>0</v>
      </c>
      <c r="Q6" s="264">
        <v>0</v>
      </c>
      <c r="R6" s="264">
        <v>0</v>
      </c>
      <c r="S6" s="264">
        <v>1</v>
      </c>
      <c r="T6" s="264">
        <v>9</v>
      </c>
      <c r="U6" s="265">
        <v>0</v>
      </c>
      <c r="V6" s="91"/>
      <c r="W6" s="125">
        <f t="shared" si="0"/>
        <v>10</v>
      </c>
    </row>
    <row r="7" spans="2:23" ht="18" customHeight="1">
      <c r="B7" s="200"/>
      <c r="C7" s="200"/>
      <c r="D7" s="200"/>
      <c r="E7" s="126" t="s">
        <v>384</v>
      </c>
      <c r="F7" s="264">
        <v>9</v>
      </c>
      <c r="G7" s="264">
        <v>0</v>
      </c>
      <c r="H7" s="264">
        <v>0</v>
      </c>
      <c r="I7" s="264">
        <v>0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  <c r="S7" s="264">
        <v>1</v>
      </c>
      <c r="T7" s="264">
        <v>8</v>
      </c>
      <c r="U7" s="265">
        <v>0</v>
      </c>
      <c r="V7" s="91"/>
      <c r="W7" s="125">
        <f t="shared" si="0"/>
        <v>9</v>
      </c>
    </row>
    <row r="8" spans="2:23" ht="18" customHeight="1">
      <c r="B8" s="200"/>
      <c r="C8" s="200"/>
      <c r="D8" s="200"/>
      <c r="E8" s="126" t="s">
        <v>385</v>
      </c>
      <c r="F8" s="264">
        <v>1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>
        <v>1</v>
      </c>
      <c r="U8" s="265">
        <v>0</v>
      </c>
      <c r="V8" s="91"/>
      <c r="W8" s="125">
        <f t="shared" si="0"/>
        <v>1</v>
      </c>
    </row>
    <row r="9" spans="2:23" ht="18" customHeight="1">
      <c r="B9" s="200"/>
      <c r="C9" s="91" t="s">
        <v>299</v>
      </c>
      <c r="D9" s="91"/>
      <c r="E9" s="126"/>
      <c r="F9" s="264">
        <v>6</v>
      </c>
      <c r="G9" s="264">
        <v>0</v>
      </c>
      <c r="H9" s="264">
        <v>1</v>
      </c>
      <c r="I9" s="264">
        <v>0</v>
      </c>
      <c r="J9" s="264">
        <v>0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1</v>
      </c>
      <c r="Q9" s="264">
        <v>0</v>
      </c>
      <c r="R9" s="264">
        <v>0</v>
      </c>
      <c r="S9" s="264">
        <v>1</v>
      </c>
      <c r="T9" s="264">
        <v>3</v>
      </c>
      <c r="U9" s="265">
        <v>0</v>
      </c>
      <c r="V9" s="91"/>
      <c r="W9" s="125">
        <f t="shared" si="0"/>
        <v>6</v>
      </c>
    </row>
    <row r="10" spans="2:23" ht="18" customHeight="1">
      <c r="B10" s="201"/>
      <c r="C10" s="201"/>
      <c r="D10" s="201"/>
      <c r="E10" s="126" t="s">
        <v>384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5">
        <v>0</v>
      </c>
      <c r="V10" s="91"/>
      <c r="W10" s="125">
        <f t="shared" si="0"/>
        <v>0</v>
      </c>
    </row>
    <row r="11" spans="2:23" ht="18" customHeight="1">
      <c r="B11" s="201"/>
      <c r="C11" s="201"/>
      <c r="D11" s="201"/>
      <c r="E11" s="126" t="s">
        <v>386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5">
        <v>0</v>
      </c>
      <c r="V11" s="91"/>
      <c r="W11" s="125">
        <f t="shared" si="0"/>
        <v>0</v>
      </c>
    </row>
    <row r="12" spans="2:23" ht="18" customHeight="1">
      <c r="B12" s="200"/>
      <c r="C12" s="200"/>
      <c r="D12" s="200"/>
      <c r="E12" s="127" t="s">
        <v>387</v>
      </c>
      <c r="F12" s="264">
        <v>6</v>
      </c>
      <c r="G12" s="264">
        <v>0</v>
      </c>
      <c r="H12" s="264">
        <v>1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1</v>
      </c>
      <c r="Q12" s="264">
        <v>0</v>
      </c>
      <c r="R12" s="264">
        <v>0</v>
      </c>
      <c r="S12" s="264">
        <v>1</v>
      </c>
      <c r="T12" s="264">
        <v>3</v>
      </c>
      <c r="U12" s="265">
        <v>0</v>
      </c>
      <c r="V12" s="91"/>
      <c r="W12" s="125">
        <f t="shared" si="0"/>
        <v>6</v>
      </c>
    </row>
    <row r="13" spans="2:23" ht="18" customHeight="1">
      <c r="B13" s="200"/>
      <c r="C13" s="202" t="s">
        <v>300</v>
      </c>
      <c r="D13" s="202"/>
      <c r="E13" s="126"/>
      <c r="F13" s="264">
        <v>8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3</v>
      </c>
      <c r="M13" s="264">
        <v>0</v>
      </c>
      <c r="N13" s="264">
        <v>2</v>
      </c>
      <c r="O13" s="264">
        <v>0</v>
      </c>
      <c r="P13" s="264">
        <v>0</v>
      </c>
      <c r="Q13" s="264">
        <v>2</v>
      </c>
      <c r="R13" s="264">
        <v>0</v>
      </c>
      <c r="S13" s="264">
        <v>0</v>
      </c>
      <c r="T13" s="264">
        <v>1</v>
      </c>
      <c r="U13" s="265">
        <v>0</v>
      </c>
      <c r="V13" s="91"/>
      <c r="W13" s="125">
        <f t="shared" si="0"/>
        <v>8</v>
      </c>
    </row>
    <row r="14" spans="2:23" ht="18" customHeight="1">
      <c r="B14" s="200"/>
      <c r="C14" s="203" t="s">
        <v>388</v>
      </c>
      <c r="D14" s="203"/>
      <c r="E14" s="126" t="s">
        <v>542</v>
      </c>
      <c r="F14" s="264">
        <v>7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3</v>
      </c>
      <c r="M14" s="264">
        <v>0</v>
      </c>
      <c r="N14" s="264">
        <v>2</v>
      </c>
      <c r="O14" s="264">
        <v>0</v>
      </c>
      <c r="P14" s="264">
        <v>0</v>
      </c>
      <c r="Q14" s="264">
        <v>1</v>
      </c>
      <c r="R14" s="264">
        <v>0</v>
      </c>
      <c r="S14" s="264">
        <v>0</v>
      </c>
      <c r="T14" s="264">
        <v>1</v>
      </c>
      <c r="U14" s="265">
        <v>0</v>
      </c>
      <c r="V14" s="91"/>
      <c r="W14" s="125">
        <f t="shared" si="0"/>
        <v>7</v>
      </c>
    </row>
    <row r="15" spans="2:23" ht="18" customHeight="1">
      <c r="B15" s="200"/>
      <c r="C15" s="204" t="s">
        <v>390</v>
      </c>
      <c r="D15" s="204"/>
      <c r="E15" s="128" t="s">
        <v>391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5">
        <v>0</v>
      </c>
      <c r="V15" s="91"/>
      <c r="W15" s="125">
        <f t="shared" si="0"/>
        <v>0</v>
      </c>
    </row>
    <row r="16" spans="2:23" ht="18" customHeight="1">
      <c r="B16" s="200"/>
      <c r="C16" s="203" t="s">
        <v>392</v>
      </c>
      <c r="D16" s="203"/>
      <c r="E16" s="126" t="s">
        <v>543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5">
        <v>0</v>
      </c>
      <c r="V16" s="91"/>
      <c r="W16" s="125">
        <f t="shared" si="0"/>
        <v>0</v>
      </c>
    </row>
    <row r="17" spans="2:23" ht="18" customHeight="1">
      <c r="B17" s="200"/>
      <c r="C17" s="204" t="s">
        <v>393</v>
      </c>
      <c r="D17" s="204"/>
      <c r="E17" s="128" t="s">
        <v>391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v>0</v>
      </c>
      <c r="S17" s="264">
        <v>0</v>
      </c>
      <c r="T17" s="264">
        <v>0</v>
      </c>
      <c r="U17" s="265">
        <v>0</v>
      </c>
      <c r="V17" s="91"/>
      <c r="W17" s="125">
        <f t="shared" si="0"/>
        <v>0</v>
      </c>
    </row>
    <row r="18" spans="2:23" ht="18" customHeight="1">
      <c r="B18" s="201"/>
      <c r="C18" s="91" t="s">
        <v>394</v>
      </c>
      <c r="D18" s="91"/>
      <c r="E18" s="189"/>
      <c r="F18" s="264">
        <v>6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64">
        <v>1</v>
      </c>
      <c r="O18" s="264">
        <v>0</v>
      </c>
      <c r="P18" s="264">
        <v>1</v>
      </c>
      <c r="Q18" s="264">
        <v>0</v>
      </c>
      <c r="R18" s="264">
        <v>1</v>
      </c>
      <c r="S18" s="264">
        <v>1</v>
      </c>
      <c r="T18" s="264">
        <v>2</v>
      </c>
      <c r="U18" s="265">
        <v>0</v>
      </c>
      <c r="V18" s="91"/>
      <c r="W18" s="125">
        <f t="shared" si="0"/>
        <v>6</v>
      </c>
    </row>
    <row r="19" spans="2:23" ht="18" customHeight="1">
      <c r="B19" s="200"/>
      <c r="C19" s="203" t="s">
        <v>388</v>
      </c>
      <c r="D19" s="203"/>
      <c r="E19" s="126" t="s">
        <v>544</v>
      </c>
      <c r="F19" s="264">
        <v>2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1</v>
      </c>
      <c r="Q19" s="264">
        <v>0</v>
      </c>
      <c r="R19" s="264">
        <v>0</v>
      </c>
      <c r="S19" s="264">
        <v>0</v>
      </c>
      <c r="T19" s="264">
        <v>1</v>
      </c>
      <c r="U19" s="265">
        <v>0</v>
      </c>
      <c r="V19" s="91"/>
      <c r="W19" s="125">
        <f t="shared" si="0"/>
        <v>2</v>
      </c>
    </row>
    <row r="20" spans="2:23" ht="18" customHeight="1">
      <c r="B20" s="201"/>
      <c r="C20" s="204" t="s">
        <v>390</v>
      </c>
      <c r="D20" s="204"/>
      <c r="E20" s="128" t="s">
        <v>545</v>
      </c>
      <c r="F20" s="264">
        <v>3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264">
        <v>0</v>
      </c>
      <c r="N20" s="264">
        <v>1</v>
      </c>
      <c r="O20" s="264">
        <v>0</v>
      </c>
      <c r="P20" s="264">
        <v>0</v>
      </c>
      <c r="Q20" s="264">
        <v>0</v>
      </c>
      <c r="R20" s="264">
        <v>1</v>
      </c>
      <c r="S20" s="264">
        <v>1</v>
      </c>
      <c r="T20" s="264">
        <v>0</v>
      </c>
      <c r="U20" s="265">
        <v>0</v>
      </c>
      <c r="V20" s="91"/>
      <c r="W20" s="125">
        <f t="shared" si="0"/>
        <v>3</v>
      </c>
    </row>
    <row r="21" spans="2:23" ht="18" customHeight="1">
      <c r="B21" s="200"/>
      <c r="C21" s="203" t="s">
        <v>392</v>
      </c>
      <c r="D21" s="203"/>
      <c r="E21" s="126" t="s">
        <v>395</v>
      </c>
      <c r="F21" s="264">
        <v>1</v>
      </c>
      <c r="G21" s="264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0</v>
      </c>
      <c r="S21" s="264">
        <v>0</v>
      </c>
      <c r="T21" s="264">
        <v>1</v>
      </c>
      <c r="U21" s="265">
        <v>0</v>
      </c>
      <c r="V21" s="91"/>
      <c r="W21" s="125">
        <f t="shared" si="0"/>
        <v>1</v>
      </c>
    </row>
    <row r="22" spans="2:23" ht="18" customHeight="1">
      <c r="B22" s="201"/>
      <c r="C22" s="204" t="s">
        <v>393</v>
      </c>
      <c r="D22" s="204"/>
      <c r="E22" s="128" t="s">
        <v>545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264">
        <v>0</v>
      </c>
      <c r="T22" s="264">
        <v>0</v>
      </c>
      <c r="U22" s="265">
        <v>0</v>
      </c>
      <c r="V22" s="91"/>
      <c r="W22" s="125">
        <f t="shared" si="0"/>
        <v>0</v>
      </c>
    </row>
    <row r="23" spans="2:23" ht="18" customHeight="1">
      <c r="B23" s="200"/>
      <c r="C23" s="91" t="s">
        <v>13</v>
      </c>
      <c r="D23" s="91"/>
      <c r="E23" s="126"/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4">
        <v>0</v>
      </c>
      <c r="P23" s="264">
        <v>0</v>
      </c>
      <c r="Q23" s="264">
        <v>0</v>
      </c>
      <c r="R23" s="264">
        <v>0</v>
      </c>
      <c r="S23" s="264">
        <v>0</v>
      </c>
      <c r="T23" s="264">
        <v>0</v>
      </c>
      <c r="U23" s="265">
        <v>0</v>
      </c>
      <c r="V23" s="91"/>
      <c r="W23" s="125">
        <f t="shared" si="0"/>
        <v>0</v>
      </c>
    </row>
    <row r="24" spans="2:23" ht="9.75" customHeight="1">
      <c r="B24" s="200"/>
      <c r="C24" s="91"/>
      <c r="D24" s="91"/>
      <c r="E24" s="126"/>
      <c r="F24" s="264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3"/>
      <c r="V24" s="91"/>
      <c r="W24" s="125">
        <f t="shared" si="0"/>
        <v>0</v>
      </c>
    </row>
    <row r="25" spans="2:23" s="124" customFormat="1" ht="18" customHeight="1">
      <c r="B25" s="122" t="s">
        <v>117</v>
      </c>
      <c r="C25" s="122"/>
      <c r="D25" s="122"/>
      <c r="E25" s="190"/>
      <c r="F25" s="262">
        <v>3975</v>
      </c>
      <c r="G25" s="262">
        <v>39</v>
      </c>
      <c r="H25" s="262">
        <v>81</v>
      </c>
      <c r="I25" s="262">
        <v>54</v>
      </c>
      <c r="J25" s="262">
        <v>128</v>
      </c>
      <c r="K25" s="262">
        <v>71</v>
      </c>
      <c r="L25" s="262">
        <v>249</v>
      </c>
      <c r="M25" s="262">
        <v>291</v>
      </c>
      <c r="N25" s="262">
        <v>672</v>
      </c>
      <c r="O25" s="262">
        <v>697</v>
      </c>
      <c r="P25" s="262">
        <v>610</v>
      </c>
      <c r="Q25" s="262">
        <v>256</v>
      </c>
      <c r="R25" s="262">
        <v>292</v>
      </c>
      <c r="S25" s="262">
        <v>202</v>
      </c>
      <c r="T25" s="262">
        <v>333</v>
      </c>
      <c r="U25" s="263">
        <v>0</v>
      </c>
      <c r="V25" s="122"/>
      <c r="W25" s="123">
        <f t="shared" si="0"/>
        <v>3975</v>
      </c>
    </row>
    <row r="26" spans="2:23" ht="18" customHeight="1">
      <c r="B26" s="200"/>
      <c r="C26" s="91" t="s">
        <v>383</v>
      </c>
      <c r="D26" s="91"/>
      <c r="E26" s="126"/>
      <c r="F26" s="264">
        <v>320</v>
      </c>
      <c r="G26" s="264">
        <v>4</v>
      </c>
      <c r="H26" s="264">
        <v>32</v>
      </c>
      <c r="I26" s="264">
        <v>7</v>
      </c>
      <c r="J26" s="264">
        <v>14</v>
      </c>
      <c r="K26" s="264">
        <v>3</v>
      </c>
      <c r="L26" s="264">
        <v>10</v>
      </c>
      <c r="M26" s="264">
        <v>14</v>
      </c>
      <c r="N26" s="264">
        <v>24</v>
      </c>
      <c r="O26" s="264">
        <v>40</v>
      </c>
      <c r="P26" s="264">
        <v>40</v>
      </c>
      <c r="Q26" s="264">
        <v>19</v>
      </c>
      <c r="R26" s="264">
        <v>28</v>
      </c>
      <c r="S26" s="264">
        <v>19</v>
      </c>
      <c r="T26" s="264">
        <v>66</v>
      </c>
      <c r="U26" s="265">
        <v>0</v>
      </c>
      <c r="V26" s="91"/>
      <c r="W26" s="125">
        <f t="shared" si="0"/>
        <v>320</v>
      </c>
    </row>
    <row r="27" spans="2:23" ht="18" customHeight="1">
      <c r="B27" s="200"/>
      <c r="C27" s="200"/>
      <c r="D27" s="200"/>
      <c r="E27" s="126" t="s">
        <v>384</v>
      </c>
      <c r="F27" s="264">
        <v>169</v>
      </c>
      <c r="G27" s="264">
        <v>2</v>
      </c>
      <c r="H27" s="264">
        <v>23</v>
      </c>
      <c r="I27" s="264">
        <v>4</v>
      </c>
      <c r="J27" s="264">
        <v>10</v>
      </c>
      <c r="K27" s="264">
        <v>3</v>
      </c>
      <c r="L27" s="264">
        <v>8</v>
      </c>
      <c r="M27" s="264">
        <v>9</v>
      </c>
      <c r="N27" s="264">
        <v>10</v>
      </c>
      <c r="O27" s="264">
        <v>12</v>
      </c>
      <c r="P27" s="264">
        <v>20</v>
      </c>
      <c r="Q27" s="264">
        <v>8</v>
      </c>
      <c r="R27" s="264">
        <v>11</v>
      </c>
      <c r="S27" s="264">
        <v>10</v>
      </c>
      <c r="T27" s="264">
        <v>39</v>
      </c>
      <c r="U27" s="265">
        <v>0</v>
      </c>
      <c r="V27" s="91"/>
      <c r="W27" s="125">
        <f t="shared" si="0"/>
        <v>169</v>
      </c>
    </row>
    <row r="28" spans="2:23" ht="18" customHeight="1">
      <c r="B28" s="200"/>
      <c r="C28" s="200"/>
      <c r="D28" s="200"/>
      <c r="E28" s="126" t="s">
        <v>385</v>
      </c>
      <c r="F28" s="264">
        <v>151</v>
      </c>
      <c r="G28" s="264">
        <v>2</v>
      </c>
      <c r="H28" s="264">
        <v>9</v>
      </c>
      <c r="I28" s="264">
        <v>3</v>
      </c>
      <c r="J28" s="264">
        <v>4</v>
      </c>
      <c r="K28" s="264">
        <v>0</v>
      </c>
      <c r="L28" s="264">
        <v>2</v>
      </c>
      <c r="M28" s="264">
        <v>5</v>
      </c>
      <c r="N28" s="264">
        <v>14</v>
      </c>
      <c r="O28" s="264">
        <v>28</v>
      </c>
      <c r="P28" s="264">
        <v>20</v>
      </c>
      <c r="Q28" s="264">
        <v>11</v>
      </c>
      <c r="R28" s="264">
        <v>17</v>
      </c>
      <c r="S28" s="264">
        <v>9</v>
      </c>
      <c r="T28" s="264">
        <v>27</v>
      </c>
      <c r="U28" s="265">
        <v>0</v>
      </c>
      <c r="V28" s="91"/>
      <c r="W28" s="125">
        <f t="shared" si="0"/>
        <v>151</v>
      </c>
    </row>
    <row r="29" spans="2:23" ht="18" customHeight="1">
      <c r="B29" s="200"/>
      <c r="C29" s="91" t="s">
        <v>299</v>
      </c>
      <c r="D29" s="91"/>
      <c r="E29" s="126"/>
      <c r="F29" s="264">
        <v>331</v>
      </c>
      <c r="G29" s="264">
        <v>0</v>
      </c>
      <c r="H29" s="264">
        <v>14</v>
      </c>
      <c r="I29" s="264">
        <v>32</v>
      </c>
      <c r="J29" s="264">
        <v>87</v>
      </c>
      <c r="K29" s="264">
        <v>12</v>
      </c>
      <c r="L29" s="264">
        <v>12</v>
      </c>
      <c r="M29" s="264">
        <v>10</v>
      </c>
      <c r="N29" s="264">
        <v>13</v>
      </c>
      <c r="O29" s="264">
        <v>16</v>
      </c>
      <c r="P29" s="264">
        <v>33</v>
      </c>
      <c r="Q29" s="264">
        <v>7</v>
      </c>
      <c r="R29" s="264">
        <v>13</v>
      </c>
      <c r="S29" s="264">
        <v>25</v>
      </c>
      <c r="T29" s="264">
        <v>57</v>
      </c>
      <c r="U29" s="265">
        <v>0</v>
      </c>
      <c r="V29" s="91"/>
      <c r="W29" s="125">
        <f t="shared" si="0"/>
        <v>331</v>
      </c>
    </row>
    <row r="30" spans="2:23" ht="18" customHeight="1">
      <c r="B30" s="201"/>
      <c r="C30" s="201"/>
      <c r="D30" s="201"/>
      <c r="E30" s="126" t="s">
        <v>384</v>
      </c>
      <c r="F30" s="264">
        <v>16</v>
      </c>
      <c r="G30" s="264">
        <v>0</v>
      </c>
      <c r="H30" s="264">
        <v>1</v>
      </c>
      <c r="I30" s="264">
        <v>2</v>
      </c>
      <c r="J30" s="264">
        <v>4</v>
      </c>
      <c r="K30" s="264">
        <v>1</v>
      </c>
      <c r="L30" s="264">
        <v>1</v>
      </c>
      <c r="M30" s="264">
        <v>1</v>
      </c>
      <c r="N30" s="264">
        <v>0</v>
      </c>
      <c r="O30" s="264">
        <v>1</v>
      </c>
      <c r="P30" s="264">
        <v>1</v>
      </c>
      <c r="Q30" s="264">
        <v>0</v>
      </c>
      <c r="R30" s="264">
        <v>0</v>
      </c>
      <c r="S30" s="264">
        <v>0</v>
      </c>
      <c r="T30" s="264">
        <v>4</v>
      </c>
      <c r="U30" s="265">
        <v>0</v>
      </c>
      <c r="V30" s="91"/>
      <c r="W30" s="125">
        <f t="shared" si="0"/>
        <v>16</v>
      </c>
    </row>
    <row r="31" spans="2:23" ht="18" customHeight="1">
      <c r="B31" s="201"/>
      <c r="C31" s="201"/>
      <c r="D31" s="201"/>
      <c r="E31" s="126" t="s">
        <v>386</v>
      </c>
      <c r="F31" s="264">
        <v>1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1</v>
      </c>
      <c r="U31" s="265">
        <v>0</v>
      </c>
      <c r="V31" s="91"/>
      <c r="W31" s="125">
        <f t="shared" si="0"/>
        <v>1</v>
      </c>
    </row>
    <row r="32" spans="2:23" ht="18" customHeight="1">
      <c r="B32" s="200"/>
      <c r="C32" s="200"/>
      <c r="D32" s="200"/>
      <c r="E32" s="126" t="s">
        <v>396</v>
      </c>
      <c r="F32" s="264">
        <v>314</v>
      </c>
      <c r="G32" s="264">
        <v>0</v>
      </c>
      <c r="H32" s="264">
        <v>13</v>
      </c>
      <c r="I32" s="264">
        <v>30</v>
      </c>
      <c r="J32" s="264">
        <v>83</v>
      </c>
      <c r="K32" s="264">
        <v>11</v>
      </c>
      <c r="L32" s="264">
        <v>11</v>
      </c>
      <c r="M32" s="264">
        <v>9</v>
      </c>
      <c r="N32" s="264">
        <v>13</v>
      </c>
      <c r="O32" s="264">
        <v>15</v>
      </c>
      <c r="P32" s="264">
        <v>32</v>
      </c>
      <c r="Q32" s="264">
        <v>7</v>
      </c>
      <c r="R32" s="264">
        <v>13</v>
      </c>
      <c r="S32" s="264">
        <v>25</v>
      </c>
      <c r="T32" s="264">
        <v>52</v>
      </c>
      <c r="U32" s="265">
        <v>0</v>
      </c>
      <c r="V32" s="91"/>
      <c r="W32" s="125">
        <f t="shared" si="0"/>
        <v>314</v>
      </c>
    </row>
    <row r="33" spans="2:23" ht="18" customHeight="1">
      <c r="B33" s="200"/>
      <c r="C33" s="202" t="s">
        <v>300</v>
      </c>
      <c r="D33" s="202"/>
      <c r="E33" s="126"/>
      <c r="F33" s="264">
        <v>96</v>
      </c>
      <c r="G33" s="264">
        <v>0</v>
      </c>
      <c r="H33" s="264">
        <v>0</v>
      </c>
      <c r="I33" s="264">
        <v>0</v>
      </c>
      <c r="J33" s="264">
        <v>0</v>
      </c>
      <c r="K33" s="264">
        <v>1</v>
      </c>
      <c r="L33" s="264">
        <v>11</v>
      </c>
      <c r="M33" s="264">
        <v>7</v>
      </c>
      <c r="N33" s="264">
        <v>11</v>
      </c>
      <c r="O33" s="264">
        <v>14</v>
      </c>
      <c r="P33" s="264">
        <v>20</v>
      </c>
      <c r="Q33" s="264">
        <v>9</v>
      </c>
      <c r="R33" s="264">
        <v>10</v>
      </c>
      <c r="S33" s="264">
        <v>5</v>
      </c>
      <c r="T33" s="264">
        <v>8</v>
      </c>
      <c r="U33" s="265">
        <v>0</v>
      </c>
      <c r="V33" s="91"/>
      <c r="W33" s="125">
        <f t="shared" si="0"/>
        <v>96</v>
      </c>
    </row>
    <row r="34" spans="2:23" ht="18" customHeight="1">
      <c r="B34" s="200"/>
      <c r="C34" s="203" t="s">
        <v>388</v>
      </c>
      <c r="D34" s="203"/>
      <c r="E34" s="126" t="s">
        <v>543</v>
      </c>
      <c r="F34" s="264">
        <v>96</v>
      </c>
      <c r="G34" s="264">
        <v>0</v>
      </c>
      <c r="H34" s="264">
        <v>0</v>
      </c>
      <c r="I34" s="264">
        <v>0</v>
      </c>
      <c r="J34" s="264">
        <v>0</v>
      </c>
      <c r="K34" s="264">
        <v>1</v>
      </c>
      <c r="L34" s="264">
        <v>11</v>
      </c>
      <c r="M34" s="264">
        <v>7</v>
      </c>
      <c r="N34" s="264">
        <v>11</v>
      </c>
      <c r="O34" s="264">
        <v>14</v>
      </c>
      <c r="P34" s="264">
        <v>20</v>
      </c>
      <c r="Q34" s="264">
        <v>9</v>
      </c>
      <c r="R34" s="264">
        <v>10</v>
      </c>
      <c r="S34" s="264">
        <v>5</v>
      </c>
      <c r="T34" s="264">
        <v>8</v>
      </c>
      <c r="U34" s="265">
        <v>0</v>
      </c>
      <c r="V34" s="91"/>
      <c r="W34" s="125">
        <f t="shared" si="0"/>
        <v>96</v>
      </c>
    </row>
    <row r="35" spans="2:23" ht="18" customHeight="1">
      <c r="B35" s="200"/>
      <c r="C35" s="204" t="s">
        <v>390</v>
      </c>
      <c r="D35" s="204"/>
      <c r="E35" s="128" t="s">
        <v>391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>
        <v>0</v>
      </c>
      <c r="U35" s="265">
        <v>0</v>
      </c>
      <c r="V35" s="91"/>
      <c r="W35" s="125">
        <f t="shared" si="0"/>
        <v>0</v>
      </c>
    </row>
    <row r="36" spans="2:23" ht="18" customHeight="1">
      <c r="B36" s="200"/>
      <c r="C36" s="203" t="s">
        <v>392</v>
      </c>
      <c r="D36" s="203"/>
      <c r="E36" s="126" t="s">
        <v>389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4">
        <v>0</v>
      </c>
      <c r="N36" s="264">
        <v>0</v>
      </c>
      <c r="O36" s="264">
        <v>0</v>
      </c>
      <c r="P36" s="264">
        <v>0</v>
      </c>
      <c r="Q36" s="264">
        <v>0</v>
      </c>
      <c r="R36" s="264">
        <v>0</v>
      </c>
      <c r="S36" s="264">
        <v>0</v>
      </c>
      <c r="T36" s="264">
        <v>0</v>
      </c>
      <c r="U36" s="265">
        <v>0</v>
      </c>
      <c r="V36" s="91"/>
      <c r="W36" s="125">
        <f t="shared" si="0"/>
        <v>0</v>
      </c>
    </row>
    <row r="37" spans="2:23" ht="18" customHeight="1">
      <c r="B37" s="200"/>
      <c r="C37" s="204" t="s">
        <v>393</v>
      </c>
      <c r="D37" s="204"/>
      <c r="E37" s="128" t="s">
        <v>546</v>
      </c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0</v>
      </c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>
        <v>0</v>
      </c>
      <c r="U37" s="265">
        <v>0</v>
      </c>
      <c r="V37" s="91"/>
      <c r="W37" s="125">
        <f t="shared" si="0"/>
        <v>0</v>
      </c>
    </row>
    <row r="38" spans="2:23" ht="18" customHeight="1">
      <c r="B38" s="201"/>
      <c r="C38" s="91" t="s">
        <v>394</v>
      </c>
      <c r="D38" s="91"/>
      <c r="E38" s="189"/>
      <c r="F38" s="264">
        <v>3227</v>
      </c>
      <c r="G38" s="264">
        <v>35</v>
      </c>
      <c r="H38" s="264">
        <v>35</v>
      </c>
      <c r="I38" s="264">
        <v>15</v>
      </c>
      <c r="J38" s="264">
        <v>27</v>
      </c>
      <c r="K38" s="264">
        <v>55</v>
      </c>
      <c r="L38" s="264">
        <v>216</v>
      </c>
      <c r="M38" s="264">
        <v>260</v>
      </c>
      <c r="N38" s="264">
        <v>624</v>
      </c>
      <c r="O38" s="264">
        <v>627</v>
      </c>
      <c r="P38" s="264">
        <v>517</v>
      </c>
      <c r="Q38" s="264">
        <v>221</v>
      </c>
      <c r="R38" s="264">
        <v>241</v>
      </c>
      <c r="S38" s="264">
        <v>153</v>
      </c>
      <c r="T38" s="264">
        <v>201</v>
      </c>
      <c r="U38" s="265">
        <v>0</v>
      </c>
      <c r="V38" s="91"/>
      <c r="W38" s="125">
        <f t="shared" si="0"/>
        <v>3227</v>
      </c>
    </row>
    <row r="39" spans="2:23" ht="18" customHeight="1">
      <c r="B39" s="200"/>
      <c r="C39" s="203" t="s">
        <v>388</v>
      </c>
      <c r="D39" s="203"/>
      <c r="E39" s="126" t="s">
        <v>547</v>
      </c>
      <c r="F39" s="264">
        <v>2697</v>
      </c>
      <c r="G39" s="264">
        <v>0</v>
      </c>
      <c r="H39" s="264">
        <v>0</v>
      </c>
      <c r="I39" s="264">
        <v>0</v>
      </c>
      <c r="J39" s="264">
        <v>3</v>
      </c>
      <c r="K39" s="264">
        <v>40</v>
      </c>
      <c r="L39" s="264">
        <v>184</v>
      </c>
      <c r="M39" s="264">
        <v>229</v>
      </c>
      <c r="N39" s="264">
        <v>571</v>
      </c>
      <c r="O39" s="264">
        <v>563</v>
      </c>
      <c r="P39" s="264">
        <v>452</v>
      </c>
      <c r="Q39" s="264">
        <v>184</v>
      </c>
      <c r="R39" s="264">
        <v>208</v>
      </c>
      <c r="S39" s="264">
        <v>134</v>
      </c>
      <c r="T39" s="264">
        <v>129</v>
      </c>
      <c r="U39" s="265">
        <v>0</v>
      </c>
      <c r="V39" s="91"/>
      <c r="W39" s="125">
        <f t="shared" si="0"/>
        <v>2697</v>
      </c>
    </row>
    <row r="40" spans="2:23" ht="18" customHeight="1">
      <c r="B40" s="201"/>
      <c r="C40" s="204" t="s">
        <v>390</v>
      </c>
      <c r="D40" s="204"/>
      <c r="E40" s="128" t="s">
        <v>391</v>
      </c>
      <c r="F40" s="264">
        <v>34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1</v>
      </c>
      <c r="M40" s="264">
        <v>6</v>
      </c>
      <c r="N40" s="264">
        <v>4</v>
      </c>
      <c r="O40" s="264">
        <v>7</v>
      </c>
      <c r="P40" s="264">
        <v>5</v>
      </c>
      <c r="Q40" s="264">
        <v>2</v>
      </c>
      <c r="R40" s="264">
        <v>3</v>
      </c>
      <c r="S40" s="264">
        <v>2</v>
      </c>
      <c r="T40" s="264">
        <v>4</v>
      </c>
      <c r="U40" s="265">
        <v>0</v>
      </c>
      <c r="V40" s="91"/>
      <c r="W40" s="125">
        <f t="shared" si="0"/>
        <v>34</v>
      </c>
    </row>
    <row r="41" spans="2:23" ht="18" customHeight="1">
      <c r="B41" s="200"/>
      <c r="C41" s="203" t="s">
        <v>392</v>
      </c>
      <c r="D41" s="203"/>
      <c r="E41" s="126" t="s">
        <v>395</v>
      </c>
      <c r="F41" s="264">
        <v>430</v>
      </c>
      <c r="G41" s="264">
        <v>34</v>
      </c>
      <c r="H41" s="264">
        <v>28</v>
      </c>
      <c r="I41" s="264">
        <v>12</v>
      </c>
      <c r="J41" s="264">
        <v>21</v>
      </c>
      <c r="K41" s="264">
        <v>11</v>
      </c>
      <c r="L41" s="264">
        <v>25</v>
      </c>
      <c r="M41" s="264">
        <v>20</v>
      </c>
      <c r="N41" s="264">
        <v>45</v>
      </c>
      <c r="O41" s="264">
        <v>53</v>
      </c>
      <c r="P41" s="264">
        <v>51</v>
      </c>
      <c r="Q41" s="264">
        <v>28</v>
      </c>
      <c r="R41" s="264">
        <v>29</v>
      </c>
      <c r="S41" s="264">
        <v>15</v>
      </c>
      <c r="T41" s="264">
        <v>58</v>
      </c>
      <c r="U41" s="265">
        <v>0</v>
      </c>
      <c r="V41" s="91"/>
      <c r="W41" s="125">
        <f t="shared" si="0"/>
        <v>430</v>
      </c>
    </row>
    <row r="42" spans="2:23" ht="18" customHeight="1">
      <c r="B42" s="201"/>
      <c r="C42" s="204" t="s">
        <v>393</v>
      </c>
      <c r="D42" s="204"/>
      <c r="E42" s="128" t="s">
        <v>391</v>
      </c>
      <c r="F42" s="264">
        <v>48</v>
      </c>
      <c r="G42" s="264">
        <v>1</v>
      </c>
      <c r="H42" s="264">
        <v>6</v>
      </c>
      <c r="I42" s="264">
        <v>3</v>
      </c>
      <c r="J42" s="264">
        <v>3</v>
      </c>
      <c r="K42" s="264">
        <v>4</v>
      </c>
      <c r="L42" s="264">
        <v>6</v>
      </c>
      <c r="M42" s="264">
        <v>5</v>
      </c>
      <c r="N42" s="264">
        <v>2</v>
      </c>
      <c r="O42" s="264">
        <v>3</v>
      </c>
      <c r="P42" s="264">
        <v>7</v>
      </c>
      <c r="Q42" s="264">
        <v>4</v>
      </c>
      <c r="R42" s="264">
        <v>1</v>
      </c>
      <c r="S42" s="264">
        <v>0</v>
      </c>
      <c r="T42" s="264">
        <v>3</v>
      </c>
      <c r="U42" s="265">
        <v>0</v>
      </c>
      <c r="V42" s="91"/>
      <c r="W42" s="125">
        <f t="shared" si="0"/>
        <v>48</v>
      </c>
    </row>
    <row r="43" spans="2:23" ht="18" customHeight="1" thickBot="1">
      <c r="B43" s="205"/>
      <c r="C43" s="206" t="s">
        <v>13</v>
      </c>
      <c r="D43" s="206"/>
      <c r="E43" s="129"/>
      <c r="F43" s="266">
        <v>1</v>
      </c>
      <c r="G43" s="266">
        <v>0</v>
      </c>
      <c r="H43" s="266">
        <v>0</v>
      </c>
      <c r="I43" s="266">
        <v>0</v>
      </c>
      <c r="J43" s="266">
        <v>0</v>
      </c>
      <c r="K43" s="266">
        <v>0</v>
      </c>
      <c r="L43" s="266">
        <v>0</v>
      </c>
      <c r="M43" s="266">
        <v>0</v>
      </c>
      <c r="N43" s="266">
        <v>0</v>
      </c>
      <c r="O43" s="266">
        <v>0</v>
      </c>
      <c r="P43" s="266">
        <v>0</v>
      </c>
      <c r="Q43" s="266">
        <v>0</v>
      </c>
      <c r="R43" s="266">
        <v>0</v>
      </c>
      <c r="S43" s="266">
        <v>0</v>
      </c>
      <c r="T43" s="266">
        <v>1</v>
      </c>
      <c r="U43" s="267">
        <v>0</v>
      </c>
      <c r="V43" s="91"/>
      <c r="W43" s="125">
        <f t="shared" si="0"/>
        <v>1</v>
      </c>
    </row>
    <row r="44" spans="3:22" ht="18" customHeight="1">
      <c r="C44" s="103" t="s">
        <v>397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91"/>
    </row>
    <row r="45" spans="7:21" ht="12"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</sheetData>
  <sheetProtection/>
  <mergeCells count="7">
    <mergeCell ref="U3:U4"/>
    <mergeCell ref="B3:E4"/>
    <mergeCell ref="F3:F4"/>
    <mergeCell ref="J3:J4"/>
    <mergeCell ref="N3:N4"/>
    <mergeCell ref="O3:O4"/>
    <mergeCell ref="P3:P4"/>
  </mergeCells>
  <printOptions/>
  <pageMargins left="0.3937007874015748" right="0.15748031496062992" top="0.7874015748031497" bottom="0.984251968503937" header="0.5118110236220472" footer="0.5118110236220472"/>
  <pageSetup horizontalDpi="600" verticalDpi="600" orientation="portrait" paperSize="9" scale="72" r:id="rId2"/>
  <headerFooter alignWithMargins="0">
    <oddHeader>&amp;R&amp;D  &amp;T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3" customWidth="1"/>
    <col min="2" max="2" width="10.25390625" style="63" customWidth="1"/>
    <col min="3" max="9" width="9.375" style="63" customWidth="1"/>
    <col min="10" max="16384" width="9.00390625" style="63" customWidth="1"/>
  </cols>
  <sheetData>
    <row r="2" ht="19.5" customHeight="1">
      <c r="B2" s="131" t="s">
        <v>549</v>
      </c>
    </row>
    <row r="3" spans="2:9" ht="11.25" customHeight="1" thickBot="1">
      <c r="B3" s="131"/>
      <c r="C3" s="131"/>
      <c r="D3" s="131"/>
      <c r="E3" s="131"/>
      <c r="F3" s="131"/>
      <c r="G3" s="131"/>
      <c r="H3" s="131"/>
      <c r="I3" s="132"/>
    </row>
    <row r="4" spans="1:11" ht="13.5" customHeight="1" thickTop="1">
      <c r="A4" s="131"/>
      <c r="B4" s="490" t="s">
        <v>398</v>
      </c>
      <c r="C4" s="521" t="s">
        <v>399</v>
      </c>
      <c r="D4" s="522"/>
      <c r="E4" s="523"/>
      <c r="F4" s="521" t="s">
        <v>272</v>
      </c>
      <c r="G4" s="522"/>
      <c r="H4" s="523"/>
      <c r="I4" s="521" t="s">
        <v>273</v>
      </c>
      <c r="J4" s="522"/>
      <c r="K4" s="522"/>
    </row>
    <row r="5" spans="1:11" ht="13.5" customHeight="1">
      <c r="A5" s="131"/>
      <c r="B5" s="492"/>
      <c r="C5" s="133" t="s">
        <v>296</v>
      </c>
      <c r="D5" s="133" t="s">
        <v>484</v>
      </c>
      <c r="E5" s="133" t="s">
        <v>521</v>
      </c>
      <c r="F5" s="133" t="s">
        <v>296</v>
      </c>
      <c r="G5" s="133" t="s">
        <v>484</v>
      </c>
      <c r="H5" s="133" t="s">
        <v>521</v>
      </c>
      <c r="I5" s="133" t="s">
        <v>296</v>
      </c>
      <c r="J5" s="133" t="s">
        <v>484</v>
      </c>
      <c r="K5" s="134" t="s">
        <v>521</v>
      </c>
    </row>
    <row r="6" spans="1:11" ht="13.5" customHeight="1">
      <c r="A6" s="131"/>
      <c r="B6" s="135"/>
      <c r="C6" s="136"/>
      <c r="D6" s="136"/>
      <c r="E6" s="136"/>
      <c r="F6" s="137"/>
      <c r="G6" s="137"/>
      <c r="H6" s="137"/>
      <c r="I6" s="138"/>
      <c r="J6" s="138"/>
      <c r="K6" s="138"/>
    </row>
    <row r="7" spans="1:11" s="142" customFormat="1" ht="13.5" customHeight="1">
      <c r="A7" s="139"/>
      <c r="B7" s="100" t="s">
        <v>0</v>
      </c>
      <c r="C7" s="140">
        <v>430601</v>
      </c>
      <c r="D7" s="140">
        <v>381237</v>
      </c>
      <c r="E7" s="140">
        <v>309178</v>
      </c>
      <c r="F7" s="140">
        <v>3532</v>
      </c>
      <c r="G7" s="140">
        <v>3215</v>
      </c>
      <c r="H7" s="140">
        <v>2839</v>
      </c>
      <c r="I7" s="141">
        <v>525846</v>
      </c>
      <c r="J7" s="141">
        <v>461775</v>
      </c>
      <c r="K7" s="141">
        <v>369476</v>
      </c>
    </row>
    <row r="8" spans="1:11" ht="9.75" customHeight="1">
      <c r="A8" s="131"/>
      <c r="B8" s="101"/>
      <c r="C8" s="136"/>
      <c r="D8" s="136"/>
      <c r="E8" s="136"/>
      <c r="F8" s="136"/>
      <c r="G8" s="136"/>
      <c r="H8" s="136"/>
      <c r="I8" s="143"/>
      <c r="J8" s="143"/>
      <c r="K8" s="143"/>
    </row>
    <row r="9" spans="1:11" ht="13.5" customHeight="1">
      <c r="A9" s="131"/>
      <c r="B9" s="101" t="s">
        <v>400</v>
      </c>
      <c r="C9" s="144">
        <v>9931</v>
      </c>
      <c r="D9" s="144">
        <v>9595</v>
      </c>
      <c r="E9" s="144">
        <v>7898</v>
      </c>
      <c r="F9" s="144">
        <v>141</v>
      </c>
      <c r="G9" s="144">
        <v>152</v>
      </c>
      <c r="H9" s="144">
        <v>144</v>
      </c>
      <c r="I9" s="145">
        <v>11494</v>
      </c>
      <c r="J9" s="145">
        <v>11046</v>
      </c>
      <c r="K9" s="145">
        <v>9043</v>
      </c>
    </row>
    <row r="10" spans="1:11" ht="13.5" customHeight="1">
      <c r="A10" s="131"/>
      <c r="B10" s="101" t="s">
        <v>401</v>
      </c>
      <c r="C10" s="144">
        <v>2966</v>
      </c>
      <c r="D10" s="144">
        <v>2791</v>
      </c>
      <c r="E10" s="144">
        <v>2436</v>
      </c>
      <c r="F10" s="144">
        <v>45</v>
      </c>
      <c r="G10" s="144">
        <v>37</v>
      </c>
      <c r="H10" s="144">
        <v>28</v>
      </c>
      <c r="I10" s="145">
        <v>3649</v>
      </c>
      <c r="J10" s="145">
        <v>3378</v>
      </c>
      <c r="K10" s="145">
        <v>2939</v>
      </c>
    </row>
    <row r="11" spans="1:11" ht="13.5" customHeight="1">
      <c r="A11" s="131"/>
      <c r="B11" s="101" t="s">
        <v>402</v>
      </c>
      <c r="C11" s="144">
        <v>1982</v>
      </c>
      <c r="D11" s="144">
        <v>1968</v>
      </c>
      <c r="E11" s="144">
        <v>1658</v>
      </c>
      <c r="F11" s="144">
        <v>59</v>
      </c>
      <c r="G11" s="144">
        <v>45</v>
      </c>
      <c r="H11" s="144">
        <v>46</v>
      </c>
      <c r="I11" s="145">
        <v>2412</v>
      </c>
      <c r="J11" s="145">
        <v>2380</v>
      </c>
      <c r="K11" s="145">
        <v>1953</v>
      </c>
    </row>
    <row r="12" spans="1:11" ht="13.5" customHeight="1">
      <c r="A12" s="131"/>
      <c r="B12" s="101" t="s">
        <v>403</v>
      </c>
      <c r="C12" s="144">
        <v>6815</v>
      </c>
      <c r="D12" s="144">
        <v>5675</v>
      </c>
      <c r="E12" s="144">
        <v>4487</v>
      </c>
      <c r="F12" s="144">
        <v>56</v>
      </c>
      <c r="G12" s="144">
        <v>65</v>
      </c>
      <c r="H12" s="144">
        <v>44</v>
      </c>
      <c r="I12" s="145">
        <v>8509</v>
      </c>
      <c r="J12" s="145">
        <v>6941</v>
      </c>
      <c r="K12" s="145">
        <v>5483</v>
      </c>
    </row>
    <row r="13" spans="1:11" ht="13.5" customHeight="1">
      <c r="A13" s="131"/>
      <c r="B13" s="101" t="s">
        <v>404</v>
      </c>
      <c r="C13" s="144">
        <v>1784</v>
      </c>
      <c r="D13" s="144">
        <v>1514</v>
      </c>
      <c r="E13" s="144">
        <v>1377</v>
      </c>
      <c r="F13" s="144">
        <v>42</v>
      </c>
      <c r="G13" s="144">
        <v>40</v>
      </c>
      <c r="H13" s="144">
        <v>37</v>
      </c>
      <c r="I13" s="145">
        <v>2144</v>
      </c>
      <c r="J13" s="145">
        <v>1830</v>
      </c>
      <c r="K13" s="145">
        <v>1655</v>
      </c>
    </row>
    <row r="14" spans="1:11" s="142" customFormat="1" ht="13.5" customHeight="1">
      <c r="A14" s="139"/>
      <c r="B14" s="100" t="s">
        <v>214</v>
      </c>
      <c r="C14" s="146">
        <v>5097</v>
      </c>
      <c r="D14" s="146">
        <v>4292</v>
      </c>
      <c r="E14" s="146">
        <v>3328</v>
      </c>
      <c r="F14" s="146">
        <v>51</v>
      </c>
      <c r="G14" s="146">
        <v>32</v>
      </c>
      <c r="H14" s="146">
        <v>30</v>
      </c>
      <c r="I14" s="147">
        <v>6199</v>
      </c>
      <c r="J14" s="147">
        <v>5135</v>
      </c>
      <c r="K14" s="147">
        <v>3975</v>
      </c>
    </row>
    <row r="15" spans="1:11" ht="13.5" customHeight="1">
      <c r="A15" s="131"/>
      <c r="B15" s="101" t="s">
        <v>405</v>
      </c>
      <c r="C15" s="144">
        <v>4592</v>
      </c>
      <c r="D15" s="144">
        <v>3919</v>
      </c>
      <c r="E15" s="144">
        <v>3266</v>
      </c>
      <c r="F15" s="144">
        <v>75</v>
      </c>
      <c r="G15" s="144">
        <v>61</v>
      </c>
      <c r="H15" s="144">
        <v>57</v>
      </c>
      <c r="I15" s="145">
        <v>5482</v>
      </c>
      <c r="J15" s="145">
        <v>4683</v>
      </c>
      <c r="K15" s="145">
        <v>3857</v>
      </c>
    </row>
    <row r="16" spans="1:11" ht="13.5" customHeight="1">
      <c r="A16" s="131"/>
      <c r="B16" s="101" t="s">
        <v>406</v>
      </c>
      <c r="C16" s="144">
        <v>8682</v>
      </c>
      <c r="D16" s="144">
        <v>7447</v>
      </c>
      <c r="E16" s="144">
        <v>6049</v>
      </c>
      <c r="F16" s="144">
        <v>122</v>
      </c>
      <c r="G16" s="144">
        <v>107</v>
      </c>
      <c r="H16" s="144">
        <v>84</v>
      </c>
      <c r="I16" s="145">
        <v>10965</v>
      </c>
      <c r="J16" s="145">
        <v>9372</v>
      </c>
      <c r="K16" s="145">
        <v>7455</v>
      </c>
    </row>
    <row r="17" spans="1:11" ht="13.5" customHeight="1">
      <c r="A17" s="131"/>
      <c r="B17" s="101" t="s">
        <v>407</v>
      </c>
      <c r="C17" s="144">
        <v>4764</v>
      </c>
      <c r="D17" s="144">
        <v>4553</v>
      </c>
      <c r="E17" s="144">
        <v>3939</v>
      </c>
      <c r="F17" s="144">
        <v>89</v>
      </c>
      <c r="G17" s="144">
        <v>82</v>
      </c>
      <c r="H17" s="144">
        <v>60</v>
      </c>
      <c r="I17" s="145">
        <v>5956</v>
      </c>
      <c r="J17" s="145">
        <v>5621</v>
      </c>
      <c r="K17" s="145">
        <v>4665</v>
      </c>
    </row>
    <row r="18" spans="1:11" ht="13.5" customHeight="1">
      <c r="A18" s="131"/>
      <c r="B18" s="101" t="s">
        <v>408</v>
      </c>
      <c r="C18" s="144">
        <v>13087</v>
      </c>
      <c r="D18" s="144">
        <v>11831</v>
      </c>
      <c r="E18" s="144">
        <v>9266</v>
      </c>
      <c r="F18" s="144">
        <v>64</v>
      </c>
      <c r="G18" s="144">
        <v>61</v>
      </c>
      <c r="H18" s="144">
        <v>45</v>
      </c>
      <c r="I18" s="145">
        <v>16727</v>
      </c>
      <c r="J18" s="145">
        <v>14845</v>
      </c>
      <c r="K18" s="145">
        <v>11624</v>
      </c>
    </row>
    <row r="19" spans="1:11" ht="13.5" customHeight="1">
      <c r="A19" s="131"/>
      <c r="B19" s="101" t="s">
        <v>409</v>
      </c>
      <c r="C19" s="144">
        <v>24123</v>
      </c>
      <c r="D19" s="144">
        <v>21359</v>
      </c>
      <c r="E19" s="144">
        <v>17115</v>
      </c>
      <c r="F19" s="144">
        <v>175</v>
      </c>
      <c r="G19" s="144">
        <v>129</v>
      </c>
      <c r="H19" s="144">
        <v>121</v>
      </c>
      <c r="I19" s="145">
        <v>29094</v>
      </c>
      <c r="J19" s="145">
        <v>25704</v>
      </c>
      <c r="K19" s="145">
        <v>20443</v>
      </c>
    </row>
    <row r="20" spans="1:11" ht="13.5" customHeight="1">
      <c r="A20" s="131"/>
      <c r="B20" s="101" t="s">
        <v>410</v>
      </c>
      <c r="C20" s="144">
        <v>17374</v>
      </c>
      <c r="D20" s="144">
        <v>16476</v>
      </c>
      <c r="E20" s="144">
        <v>12873</v>
      </c>
      <c r="F20" s="144">
        <v>186</v>
      </c>
      <c r="G20" s="144">
        <v>172</v>
      </c>
      <c r="H20" s="144">
        <v>128</v>
      </c>
      <c r="I20" s="145">
        <v>21160</v>
      </c>
      <c r="J20" s="145">
        <v>19904</v>
      </c>
      <c r="K20" s="145">
        <v>15415</v>
      </c>
    </row>
    <row r="21" spans="1:11" ht="13.5" customHeight="1">
      <c r="A21" s="131"/>
      <c r="B21" s="101" t="s">
        <v>411</v>
      </c>
      <c r="C21" s="144">
        <v>32590</v>
      </c>
      <c r="D21" s="144">
        <v>30467</v>
      </c>
      <c r="E21" s="144">
        <v>25642</v>
      </c>
      <c r="F21" s="144">
        <v>143</v>
      </c>
      <c r="G21" s="144">
        <v>133</v>
      </c>
      <c r="H21" s="144">
        <v>155</v>
      </c>
      <c r="I21" s="145">
        <v>37443</v>
      </c>
      <c r="J21" s="145">
        <v>34777</v>
      </c>
      <c r="K21" s="145">
        <v>28888</v>
      </c>
    </row>
    <row r="22" spans="1:11" ht="13.5" customHeight="1">
      <c r="A22" s="131"/>
      <c r="B22" s="101" t="s">
        <v>412</v>
      </c>
      <c r="C22" s="144">
        <v>26212</v>
      </c>
      <c r="D22" s="144">
        <v>23294</v>
      </c>
      <c r="E22" s="144">
        <v>20630</v>
      </c>
      <c r="F22" s="144">
        <v>162</v>
      </c>
      <c r="G22" s="144">
        <v>132</v>
      </c>
      <c r="H22" s="144">
        <v>140</v>
      </c>
      <c r="I22" s="145">
        <v>31021</v>
      </c>
      <c r="J22" s="145">
        <v>27392</v>
      </c>
      <c r="K22" s="145">
        <v>23904</v>
      </c>
    </row>
    <row r="23" spans="1:11" ht="13.5" customHeight="1">
      <c r="A23" s="131"/>
      <c r="B23" s="101" t="s">
        <v>413</v>
      </c>
      <c r="C23" s="144">
        <v>3799</v>
      </c>
      <c r="D23" s="144">
        <v>3484</v>
      </c>
      <c r="E23" s="144">
        <v>3076</v>
      </c>
      <c r="F23" s="144">
        <v>102</v>
      </c>
      <c r="G23" s="144">
        <v>93</v>
      </c>
      <c r="H23" s="144">
        <v>64</v>
      </c>
      <c r="I23" s="145">
        <v>4453</v>
      </c>
      <c r="J23" s="145">
        <v>4086</v>
      </c>
      <c r="K23" s="145">
        <v>3547</v>
      </c>
    </row>
    <row r="24" spans="1:11" ht="13.5" customHeight="1">
      <c r="A24" s="131"/>
      <c r="B24" s="101" t="s">
        <v>414</v>
      </c>
      <c r="C24" s="144">
        <v>2839</v>
      </c>
      <c r="D24" s="144">
        <v>2353</v>
      </c>
      <c r="E24" s="144">
        <v>1992</v>
      </c>
      <c r="F24" s="144">
        <v>54</v>
      </c>
      <c r="G24" s="144">
        <v>34</v>
      </c>
      <c r="H24" s="144">
        <v>26</v>
      </c>
      <c r="I24" s="145">
        <v>3300</v>
      </c>
      <c r="J24" s="145">
        <v>2696</v>
      </c>
      <c r="K24" s="145">
        <v>2309</v>
      </c>
    </row>
    <row r="25" spans="1:11" ht="13.5" customHeight="1">
      <c r="A25" s="131"/>
      <c r="B25" s="101" t="s">
        <v>415</v>
      </c>
      <c r="C25" s="144">
        <v>2642</v>
      </c>
      <c r="D25" s="144">
        <v>2408</v>
      </c>
      <c r="E25" s="144">
        <v>2025</v>
      </c>
      <c r="F25" s="144">
        <v>28</v>
      </c>
      <c r="G25" s="144">
        <v>31</v>
      </c>
      <c r="H25" s="144">
        <v>40</v>
      </c>
      <c r="I25" s="145">
        <v>3085</v>
      </c>
      <c r="J25" s="145">
        <v>2823</v>
      </c>
      <c r="K25" s="145">
        <v>2325</v>
      </c>
    </row>
    <row r="26" spans="1:11" ht="13.5" customHeight="1">
      <c r="A26" s="131"/>
      <c r="B26" s="101" t="s">
        <v>416</v>
      </c>
      <c r="C26" s="144">
        <v>1398</v>
      </c>
      <c r="D26" s="144">
        <v>1168</v>
      </c>
      <c r="E26" s="144">
        <v>868</v>
      </c>
      <c r="F26" s="144">
        <v>41</v>
      </c>
      <c r="G26" s="144">
        <v>31</v>
      </c>
      <c r="H26" s="144">
        <v>41</v>
      </c>
      <c r="I26" s="145">
        <v>1589</v>
      </c>
      <c r="J26" s="145">
        <v>1333</v>
      </c>
      <c r="K26" s="145">
        <v>940</v>
      </c>
    </row>
    <row r="27" spans="1:11" ht="13.5" customHeight="1">
      <c r="A27" s="131"/>
      <c r="B27" s="101" t="s">
        <v>417</v>
      </c>
      <c r="C27" s="144">
        <v>3562</v>
      </c>
      <c r="D27" s="144">
        <v>3003</v>
      </c>
      <c r="E27" s="144">
        <v>2146</v>
      </c>
      <c r="F27" s="144">
        <v>37</v>
      </c>
      <c r="G27" s="144">
        <v>25</v>
      </c>
      <c r="H27" s="144">
        <v>21</v>
      </c>
      <c r="I27" s="145">
        <v>4580</v>
      </c>
      <c r="J27" s="145">
        <v>3789</v>
      </c>
      <c r="K27" s="145">
        <v>2650</v>
      </c>
    </row>
    <row r="28" spans="1:11" ht="13.5" customHeight="1">
      <c r="A28" s="131"/>
      <c r="B28" s="101" t="s">
        <v>418</v>
      </c>
      <c r="C28" s="144">
        <v>7250</v>
      </c>
      <c r="D28" s="144">
        <v>6281</v>
      </c>
      <c r="E28" s="144">
        <v>4802</v>
      </c>
      <c r="F28" s="144">
        <v>66</v>
      </c>
      <c r="G28" s="144">
        <v>65</v>
      </c>
      <c r="H28" s="144">
        <v>46</v>
      </c>
      <c r="I28" s="145">
        <v>8817</v>
      </c>
      <c r="J28" s="145">
        <v>7559</v>
      </c>
      <c r="K28" s="145">
        <v>5756</v>
      </c>
    </row>
    <row r="29" spans="1:11" ht="13.5" customHeight="1">
      <c r="A29" s="131"/>
      <c r="B29" s="101" t="s">
        <v>419</v>
      </c>
      <c r="C29" s="144">
        <v>4860</v>
      </c>
      <c r="D29" s="144">
        <v>4097</v>
      </c>
      <c r="E29" s="144">
        <v>3052</v>
      </c>
      <c r="F29" s="144">
        <v>91</v>
      </c>
      <c r="G29" s="144">
        <v>84</v>
      </c>
      <c r="H29" s="144">
        <v>43</v>
      </c>
      <c r="I29" s="145">
        <v>6394</v>
      </c>
      <c r="J29" s="145">
        <v>5221</v>
      </c>
      <c r="K29" s="145">
        <v>3851</v>
      </c>
    </row>
    <row r="30" spans="1:11" ht="13.5" customHeight="1">
      <c r="A30" s="131"/>
      <c r="B30" s="101" t="s">
        <v>420</v>
      </c>
      <c r="C30" s="144">
        <v>28402</v>
      </c>
      <c r="D30" s="144">
        <v>25102</v>
      </c>
      <c r="E30" s="144">
        <v>20667</v>
      </c>
      <c r="F30" s="144">
        <v>104</v>
      </c>
      <c r="G30" s="144">
        <v>101</v>
      </c>
      <c r="H30" s="144">
        <v>108</v>
      </c>
      <c r="I30" s="145">
        <v>36770</v>
      </c>
      <c r="J30" s="145">
        <v>32491</v>
      </c>
      <c r="K30" s="145">
        <v>26360</v>
      </c>
    </row>
    <row r="31" spans="1:11" ht="13.5" customHeight="1">
      <c r="A31" s="131"/>
      <c r="B31" s="101" t="s">
        <v>421</v>
      </c>
      <c r="C31" s="144">
        <v>35258</v>
      </c>
      <c r="D31" s="144">
        <v>30836</v>
      </c>
      <c r="E31" s="144">
        <v>24879</v>
      </c>
      <c r="F31" s="144">
        <v>189</v>
      </c>
      <c r="G31" s="144">
        <v>156</v>
      </c>
      <c r="H31" s="144">
        <v>154</v>
      </c>
      <c r="I31" s="145">
        <v>42548</v>
      </c>
      <c r="J31" s="145">
        <v>37011</v>
      </c>
      <c r="K31" s="145">
        <v>29559</v>
      </c>
    </row>
    <row r="32" spans="1:11" ht="13.5" customHeight="1">
      <c r="A32" s="131"/>
      <c r="B32" s="101" t="s">
        <v>422</v>
      </c>
      <c r="C32" s="144">
        <v>4687</v>
      </c>
      <c r="D32" s="144">
        <v>3647</v>
      </c>
      <c r="E32" s="144">
        <v>2966</v>
      </c>
      <c r="F32" s="144">
        <v>87</v>
      </c>
      <c r="G32" s="144">
        <v>75</v>
      </c>
      <c r="H32" s="144">
        <v>73</v>
      </c>
      <c r="I32" s="145">
        <v>6136</v>
      </c>
      <c r="J32" s="145">
        <v>4688</v>
      </c>
      <c r="K32" s="145">
        <v>3732</v>
      </c>
    </row>
    <row r="33" spans="1:11" ht="13.5" customHeight="1">
      <c r="A33" s="131"/>
      <c r="B33" s="101" t="s">
        <v>423</v>
      </c>
      <c r="C33" s="144">
        <v>4212</v>
      </c>
      <c r="D33" s="144">
        <v>3647</v>
      </c>
      <c r="E33" s="144">
        <v>2893</v>
      </c>
      <c r="F33" s="144">
        <v>39</v>
      </c>
      <c r="G33" s="144">
        <v>57</v>
      </c>
      <c r="H33" s="144">
        <v>49</v>
      </c>
      <c r="I33" s="145">
        <v>5361</v>
      </c>
      <c r="J33" s="145">
        <v>4592</v>
      </c>
      <c r="K33" s="145">
        <v>3555</v>
      </c>
    </row>
    <row r="34" spans="1:11" ht="13.5" customHeight="1">
      <c r="A34" s="131"/>
      <c r="B34" s="101" t="s">
        <v>424</v>
      </c>
      <c r="C34" s="144">
        <v>6142</v>
      </c>
      <c r="D34" s="144">
        <v>5183</v>
      </c>
      <c r="E34" s="144">
        <v>4118</v>
      </c>
      <c r="F34" s="144">
        <v>52</v>
      </c>
      <c r="G34" s="144">
        <v>55</v>
      </c>
      <c r="H34" s="144">
        <v>49</v>
      </c>
      <c r="I34" s="145">
        <v>7258</v>
      </c>
      <c r="J34" s="145">
        <v>6071</v>
      </c>
      <c r="K34" s="145">
        <v>4699</v>
      </c>
    </row>
    <row r="35" spans="1:11" ht="13.5" customHeight="1">
      <c r="A35" s="131"/>
      <c r="B35" s="101" t="s">
        <v>425</v>
      </c>
      <c r="C35" s="144">
        <v>34382</v>
      </c>
      <c r="D35" s="144">
        <v>30914</v>
      </c>
      <c r="E35" s="144">
        <v>25543</v>
      </c>
      <c r="F35" s="144">
        <v>147</v>
      </c>
      <c r="G35" s="144">
        <v>130</v>
      </c>
      <c r="H35" s="144">
        <v>124</v>
      </c>
      <c r="I35" s="145">
        <v>40933</v>
      </c>
      <c r="J35" s="145">
        <v>36664</v>
      </c>
      <c r="K35" s="145">
        <v>29888</v>
      </c>
    </row>
    <row r="36" spans="1:11" ht="13.5" customHeight="1">
      <c r="A36" s="131"/>
      <c r="B36" s="101" t="s">
        <v>426</v>
      </c>
      <c r="C36" s="144">
        <v>24667</v>
      </c>
      <c r="D36" s="144">
        <v>22896</v>
      </c>
      <c r="E36" s="144">
        <v>17352</v>
      </c>
      <c r="F36" s="144">
        <v>152</v>
      </c>
      <c r="G36" s="144">
        <v>138</v>
      </c>
      <c r="H36" s="144">
        <v>110</v>
      </c>
      <c r="I36" s="145">
        <v>29945</v>
      </c>
      <c r="J36" s="145">
        <v>27501</v>
      </c>
      <c r="K36" s="145">
        <v>20489</v>
      </c>
    </row>
    <row r="37" spans="1:11" ht="13.5" customHeight="1">
      <c r="A37" s="131"/>
      <c r="B37" s="101" t="s">
        <v>427</v>
      </c>
      <c r="C37" s="144">
        <v>4016</v>
      </c>
      <c r="D37" s="144">
        <v>3328</v>
      </c>
      <c r="E37" s="144">
        <v>2790</v>
      </c>
      <c r="F37" s="144">
        <v>45</v>
      </c>
      <c r="G37" s="144">
        <v>34</v>
      </c>
      <c r="H37" s="144">
        <v>25</v>
      </c>
      <c r="I37" s="145">
        <v>5013</v>
      </c>
      <c r="J37" s="145">
        <v>4145</v>
      </c>
      <c r="K37" s="145">
        <v>3441</v>
      </c>
    </row>
    <row r="38" spans="1:11" ht="13.5" customHeight="1">
      <c r="A38" s="131"/>
      <c r="B38" s="101" t="s">
        <v>428</v>
      </c>
      <c r="C38" s="144">
        <v>2270</v>
      </c>
      <c r="D38" s="144">
        <v>1859</v>
      </c>
      <c r="E38" s="144">
        <v>1585</v>
      </c>
      <c r="F38" s="144">
        <v>36</v>
      </c>
      <c r="G38" s="144">
        <v>33</v>
      </c>
      <c r="H38" s="144">
        <v>18</v>
      </c>
      <c r="I38" s="145">
        <v>2761</v>
      </c>
      <c r="J38" s="145">
        <v>2208</v>
      </c>
      <c r="K38" s="145">
        <v>1851</v>
      </c>
    </row>
    <row r="39" spans="1:11" ht="13.5" customHeight="1">
      <c r="A39" s="131"/>
      <c r="B39" s="101" t="s">
        <v>429</v>
      </c>
      <c r="C39" s="144">
        <v>869</v>
      </c>
      <c r="D39" s="144">
        <v>805</v>
      </c>
      <c r="E39" s="144">
        <v>628</v>
      </c>
      <c r="F39" s="144">
        <v>20</v>
      </c>
      <c r="G39" s="144">
        <v>31</v>
      </c>
      <c r="H39" s="144">
        <v>17</v>
      </c>
      <c r="I39" s="145">
        <v>1029</v>
      </c>
      <c r="J39" s="145">
        <v>957</v>
      </c>
      <c r="K39" s="145">
        <v>749</v>
      </c>
    </row>
    <row r="40" spans="1:11" ht="13.5" customHeight="1">
      <c r="A40" s="131"/>
      <c r="B40" s="101" t="s">
        <v>430</v>
      </c>
      <c r="C40" s="144">
        <v>1023</v>
      </c>
      <c r="D40" s="144">
        <v>927</v>
      </c>
      <c r="E40" s="144">
        <v>737</v>
      </c>
      <c r="F40" s="144">
        <v>20</v>
      </c>
      <c r="G40" s="144">
        <v>25</v>
      </c>
      <c r="H40" s="144">
        <v>18</v>
      </c>
      <c r="I40" s="145">
        <v>1212</v>
      </c>
      <c r="J40" s="145">
        <v>1058</v>
      </c>
      <c r="K40" s="145">
        <v>832</v>
      </c>
    </row>
    <row r="41" spans="1:11" ht="13.5" customHeight="1">
      <c r="A41" s="131"/>
      <c r="B41" s="101" t="s">
        <v>431</v>
      </c>
      <c r="C41" s="144">
        <v>5902</v>
      </c>
      <c r="D41" s="144">
        <v>4690</v>
      </c>
      <c r="E41" s="144">
        <v>4288</v>
      </c>
      <c r="F41" s="144">
        <v>68</v>
      </c>
      <c r="G41" s="144">
        <v>75</v>
      </c>
      <c r="H41" s="144">
        <v>62</v>
      </c>
      <c r="I41" s="145">
        <v>6873</v>
      </c>
      <c r="J41" s="145">
        <v>5315</v>
      </c>
      <c r="K41" s="145">
        <v>4840</v>
      </c>
    </row>
    <row r="42" spans="1:11" ht="13.5" customHeight="1">
      <c r="A42" s="131"/>
      <c r="B42" s="101" t="s">
        <v>432</v>
      </c>
      <c r="C42" s="144">
        <v>7582</v>
      </c>
      <c r="D42" s="144">
        <v>6257</v>
      </c>
      <c r="E42" s="144">
        <v>4779</v>
      </c>
      <c r="F42" s="144">
        <v>92</v>
      </c>
      <c r="G42" s="144">
        <v>75</v>
      </c>
      <c r="H42" s="144">
        <v>71</v>
      </c>
      <c r="I42" s="145">
        <v>9277</v>
      </c>
      <c r="J42" s="145">
        <v>7643</v>
      </c>
      <c r="K42" s="145">
        <v>5648</v>
      </c>
    </row>
    <row r="43" spans="1:11" ht="13.5" customHeight="1">
      <c r="A43" s="131"/>
      <c r="B43" s="101" t="s">
        <v>433</v>
      </c>
      <c r="C43" s="144">
        <v>4010</v>
      </c>
      <c r="D43" s="144">
        <v>3209</v>
      </c>
      <c r="E43" s="144">
        <v>2641</v>
      </c>
      <c r="F43" s="144">
        <v>52</v>
      </c>
      <c r="G43" s="144">
        <v>45</v>
      </c>
      <c r="H43" s="144">
        <v>42</v>
      </c>
      <c r="I43" s="145">
        <v>4921</v>
      </c>
      <c r="J43" s="145">
        <v>3922</v>
      </c>
      <c r="K43" s="145">
        <v>3161</v>
      </c>
    </row>
    <row r="44" spans="1:11" ht="13.5" customHeight="1">
      <c r="A44" s="131"/>
      <c r="B44" s="101" t="s">
        <v>434</v>
      </c>
      <c r="C44" s="144">
        <v>2809</v>
      </c>
      <c r="D44" s="144">
        <v>2515</v>
      </c>
      <c r="E44" s="144">
        <v>2165</v>
      </c>
      <c r="F44" s="144">
        <v>31</v>
      </c>
      <c r="G44" s="144">
        <v>41</v>
      </c>
      <c r="H44" s="144">
        <v>20</v>
      </c>
      <c r="I44" s="145">
        <v>3460</v>
      </c>
      <c r="J44" s="145">
        <v>3027</v>
      </c>
      <c r="K44" s="145">
        <v>2567</v>
      </c>
    </row>
    <row r="45" spans="1:11" ht="13.5" customHeight="1">
      <c r="A45" s="131"/>
      <c r="B45" s="101" t="s">
        <v>435</v>
      </c>
      <c r="C45" s="144">
        <v>5168</v>
      </c>
      <c r="D45" s="144">
        <v>4537</v>
      </c>
      <c r="E45" s="144">
        <v>3722</v>
      </c>
      <c r="F45" s="144">
        <v>44</v>
      </c>
      <c r="G45" s="144">
        <v>47</v>
      </c>
      <c r="H45" s="144">
        <v>59</v>
      </c>
      <c r="I45" s="145">
        <v>6243</v>
      </c>
      <c r="J45" s="145">
        <v>5525</v>
      </c>
      <c r="K45" s="145">
        <v>4514</v>
      </c>
    </row>
    <row r="46" spans="1:11" ht="13.5" customHeight="1">
      <c r="A46" s="131"/>
      <c r="B46" s="101" t="s">
        <v>436</v>
      </c>
      <c r="C46" s="144">
        <v>3487</v>
      </c>
      <c r="D46" s="144">
        <v>2811</v>
      </c>
      <c r="E46" s="144">
        <v>2404</v>
      </c>
      <c r="F46" s="144">
        <v>59</v>
      </c>
      <c r="G46" s="144">
        <v>42</v>
      </c>
      <c r="H46" s="144">
        <v>48</v>
      </c>
      <c r="I46" s="145">
        <v>4055</v>
      </c>
      <c r="J46" s="145">
        <v>3168</v>
      </c>
      <c r="K46" s="145">
        <v>2671</v>
      </c>
    </row>
    <row r="47" spans="1:11" ht="13.5" customHeight="1">
      <c r="A47" s="131"/>
      <c r="B47" s="101" t="s">
        <v>437</v>
      </c>
      <c r="C47" s="144">
        <v>1613</v>
      </c>
      <c r="D47" s="144">
        <v>1556</v>
      </c>
      <c r="E47" s="144">
        <v>1263</v>
      </c>
      <c r="F47" s="144">
        <v>29</v>
      </c>
      <c r="G47" s="144">
        <v>33</v>
      </c>
      <c r="H47" s="144">
        <v>34</v>
      </c>
      <c r="I47" s="145">
        <v>1791</v>
      </c>
      <c r="J47" s="145">
        <v>1700</v>
      </c>
      <c r="K47" s="145">
        <v>1382</v>
      </c>
    </row>
    <row r="48" spans="1:11" ht="13.5" customHeight="1">
      <c r="A48" s="131"/>
      <c r="B48" s="101" t="s">
        <v>438</v>
      </c>
      <c r="C48" s="144">
        <v>31279</v>
      </c>
      <c r="D48" s="144">
        <v>26936</v>
      </c>
      <c r="E48" s="144">
        <v>21495</v>
      </c>
      <c r="F48" s="144">
        <v>136</v>
      </c>
      <c r="G48" s="144">
        <v>98</v>
      </c>
      <c r="H48" s="144">
        <v>91</v>
      </c>
      <c r="I48" s="145">
        <v>41158</v>
      </c>
      <c r="J48" s="145">
        <v>35077</v>
      </c>
      <c r="K48" s="145">
        <v>27575</v>
      </c>
    </row>
    <row r="49" spans="1:11" ht="13.5" customHeight="1">
      <c r="A49" s="131"/>
      <c r="B49" s="101" t="s">
        <v>439</v>
      </c>
      <c r="C49" s="144">
        <v>5725</v>
      </c>
      <c r="D49" s="144">
        <v>5040</v>
      </c>
      <c r="E49" s="144">
        <v>3758</v>
      </c>
      <c r="F49" s="144">
        <v>30</v>
      </c>
      <c r="G49" s="144">
        <v>34</v>
      </c>
      <c r="H49" s="144">
        <v>33</v>
      </c>
      <c r="I49" s="145">
        <v>7542</v>
      </c>
      <c r="J49" s="145">
        <v>6713</v>
      </c>
      <c r="K49" s="145">
        <v>4839</v>
      </c>
    </row>
    <row r="50" spans="1:11" ht="13.5" customHeight="1">
      <c r="A50" s="131"/>
      <c r="B50" s="101" t="s">
        <v>440</v>
      </c>
      <c r="C50" s="144">
        <v>4641</v>
      </c>
      <c r="D50" s="144">
        <v>3959</v>
      </c>
      <c r="E50" s="144">
        <v>2987</v>
      </c>
      <c r="F50" s="144">
        <v>36</v>
      </c>
      <c r="G50" s="144">
        <v>33</v>
      </c>
      <c r="H50" s="144">
        <v>34</v>
      </c>
      <c r="I50" s="145">
        <v>6036</v>
      </c>
      <c r="J50" s="145">
        <v>5102</v>
      </c>
      <c r="K50" s="145">
        <v>3731</v>
      </c>
    </row>
    <row r="51" spans="1:11" ht="13.5" customHeight="1">
      <c r="A51" s="131"/>
      <c r="B51" s="101" t="s">
        <v>441</v>
      </c>
      <c r="C51" s="144">
        <v>4784</v>
      </c>
      <c r="D51" s="144">
        <v>4104</v>
      </c>
      <c r="E51" s="144">
        <v>3152</v>
      </c>
      <c r="F51" s="144">
        <v>60</v>
      </c>
      <c r="G51" s="144">
        <v>69</v>
      </c>
      <c r="H51" s="144">
        <v>46</v>
      </c>
      <c r="I51" s="145">
        <v>6081</v>
      </c>
      <c r="J51" s="145">
        <v>5092</v>
      </c>
      <c r="K51" s="145">
        <v>3987</v>
      </c>
    </row>
    <row r="52" spans="1:11" ht="13.5" customHeight="1">
      <c r="A52" s="131"/>
      <c r="B52" s="101" t="s">
        <v>442</v>
      </c>
      <c r="C52" s="144">
        <v>3610</v>
      </c>
      <c r="D52" s="144">
        <v>3037</v>
      </c>
      <c r="E52" s="144">
        <v>2437</v>
      </c>
      <c r="F52" s="144">
        <v>39</v>
      </c>
      <c r="G52" s="144">
        <v>41</v>
      </c>
      <c r="H52" s="144">
        <v>43</v>
      </c>
      <c r="I52" s="145">
        <v>4609</v>
      </c>
      <c r="J52" s="145">
        <v>3765</v>
      </c>
      <c r="K52" s="145">
        <v>3020</v>
      </c>
    </row>
    <row r="53" spans="1:11" ht="13.5" customHeight="1">
      <c r="A53" s="131"/>
      <c r="B53" s="101" t="s">
        <v>443</v>
      </c>
      <c r="C53" s="144">
        <v>7446</v>
      </c>
      <c r="D53" s="144">
        <v>6621</v>
      </c>
      <c r="E53" s="144">
        <v>5126</v>
      </c>
      <c r="F53" s="144">
        <v>34</v>
      </c>
      <c r="G53" s="144">
        <v>39</v>
      </c>
      <c r="H53" s="144">
        <v>36</v>
      </c>
      <c r="I53" s="145">
        <v>8224</v>
      </c>
      <c r="J53" s="145">
        <v>7432</v>
      </c>
      <c r="K53" s="145">
        <v>5741</v>
      </c>
    </row>
    <row r="54" spans="1:11" ht="13.5" customHeight="1">
      <c r="A54" s="131"/>
      <c r="B54" s="101" t="s">
        <v>444</v>
      </c>
      <c r="C54" s="144">
        <v>5833</v>
      </c>
      <c r="D54" s="144">
        <v>4771</v>
      </c>
      <c r="E54" s="144">
        <v>4070</v>
      </c>
      <c r="F54" s="144">
        <v>64</v>
      </c>
      <c r="G54" s="144">
        <v>61</v>
      </c>
      <c r="H54" s="144">
        <v>53</v>
      </c>
      <c r="I54" s="145">
        <v>6819</v>
      </c>
      <c r="J54" s="145">
        <v>5532</v>
      </c>
      <c r="K54" s="145">
        <v>4678</v>
      </c>
    </row>
    <row r="55" spans="1:11" ht="13.5" customHeight="1" thickBot="1">
      <c r="A55" s="131"/>
      <c r="B55" s="88" t="s">
        <v>445</v>
      </c>
      <c r="C55" s="148">
        <v>4435</v>
      </c>
      <c r="D55" s="148">
        <v>4075</v>
      </c>
      <c r="E55" s="148">
        <v>2808</v>
      </c>
      <c r="F55" s="148">
        <v>38</v>
      </c>
      <c r="G55" s="148">
        <v>36</v>
      </c>
      <c r="H55" s="148">
        <v>22</v>
      </c>
      <c r="I55" s="149">
        <v>5318</v>
      </c>
      <c r="J55" s="149">
        <v>4861</v>
      </c>
      <c r="K55" s="149">
        <v>3290</v>
      </c>
    </row>
    <row r="56" ht="12">
      <c r="B56" s="63" t="s">
        <v>446</v>
      </c>
    </row>
  </sheetData>
  <sheetProtection/>
  <mergeCells count="4">
    <mergeCell ref="B4:B5"/>
    <mergeCell ref="C4:E4"/>
    <mergeCell ref="F4:H4"/>
    <mergeCell ref="I4:K4"/>
  </mergeCells>
  <printOptions/>
  <pageMargins left="0.33" right="0.27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3.125" style="17" customWidth="1"/>
    <col min="3" max="3" width="2.625" style="1" customWidth="1"/>
    <col min="4" max="4" width="16.125" style="1" customWidth="1"/>
    <col min="5" max="5" width="7.25390625" style="1" customWidth="1"/>
    <col min="6" max="6" width="5.625" style="17" customWidth="1"/>
    <col min="7" max="12" width="11.625" style="6" customWidth="1"/>
    <col min="13" max="13" width="3.25390625" style="6" customWidth="1"/>
    <col min="14" max="14" width="9.375" style="1" bestFit="1" customWidth="1"/>
    <col min="15" max="16384" width="9.00390625" style="1" customWidth="1"/>
  </cols>
  <sheetData>
    <row r="1" spans="2:13" ht="18" customHeight="1">
      <c r="B1" s="2" t="s">
        <v>566</v>
      </c>
      <c r="J1" s="259"/>
      <c r="K1" s="259"/>
      <c r="L1" s="260"/>
      <c r="M1" s="259"/>
    </row>
    <row r="2" spans="2:13" ht="15" customHeight="1" thickBot="1">
      <c r="B2" s="261"/>
      <c r="C2" s="18"/>
      <c r="D2" s="18"/>
      <c r="E2" s="18"/>
      <c r="F2" s="261"/>
      <c r="G2" s="155"/>
      <c r="H2" s="348"/>
      <c r="I2" s="348"/>
      <c r="J2" s="348"/>
      <c r="K2" s="155"/>
      <c r="L2" s="349" t="s">
        <v>492</v>
      </c>
      <c r="M2" s="155"/>
    </row>
    <row r="3" spans="2:13" ht="12.75" thickTop="1">
      <c r="B3" s="370" t="s">
        <v>493</v>
      </c>
      <c r="C3" s="371"/>
      <c r="D3" s="371"/>
      <c r="E3" s="371"/>
      <c r="F3" s="372"/>
      <c r="G3" s="377" t="s">
        <v>0</v>
      </c>
      <c r="H3" s="380" t="s">
        <v>68</v>
      </c>
      <c r="I3" s="383" t="s">
        <v>1</v>
      </c>
      <c r="J3" s="380" t="s">
        <v>69</v>
      </c>
      <c r="K3" s="380" t="s">
        <v>2</v>
      </c>
      <c r="L3" s="386" t="s">
        <v>3</v>
      </c>
      <c r="M3" s="7"/>
    </row>
    <row r="4" spans="2:13" ht="12">
      <c r="B4" s="373"/>
      <c r="C4" s="373"/>
      <c r="D4" s="373"/>
      <c r="E4" s="373"/>
      <c r="F4" s="374"/>
      <c r="G4" s="378"/>
      <c r="H4" s="381"/>
      <c r="I4" s="384"/>
      <c r="J4" s="381"/>
      <c r="K4" s="381"/>
      <c r="L4" s="387"/>
      <c r="M4" s="7"/>
    </row>
    <row r="5" spans="2:13" ht="12">
      <c r="B5" s="375"/>
      <c r="C5" s="375"/>
      <c r="D5" s="375"/>
      <c r="E5" s="375"/>
      <c r="F5" s="376"/>
      <c r="G5" s="379"/>
      <c r="H5" s="382"/>
      <c r="I5" s="385"/>
      <c r="J5" s="382"/>
      <c r="K5" s="382"/>
      <c r="L5" s="388"/>
      <c r="M5" s="7"/>
    </row>
    <row r="6" spans="2:13" ht="15" customHeight="1">
      <c r="B6" s="389" t="s">
        <v>53</v>
      </c>
      <c r="C6" s="392" t="s">
        <v>4</v>
      </c>
      <c r="D6" s="393"/>
      <c r="E6" s="394"/>
      <c r="F6" s="8" t="s">
        <v>494</v>
      </c>
      <c r="G6" s="350">
        <f>SUM(H6:L6)</f>
        <v>5</v>
      </c>
      <c r="H6" s="351">
        <v>0</v>
      </c>
      <c r="I6" s="351">
        <v>0</v>
      </c>
      <c r="J6" s="351">
        <v>0</v>
      </c>
      <c r="K6" s="351">
        <v>5</v>
      </c>
      <c r="L6" s="352">
        <v>0</v>
      </c>
      <c r="M6" s="3"/>
    </row>
    <row r="7" spans="2:13" ht="15" customHeight="1">
      <c r="B7" s="390"/>
      <c r="C7" s="395" t="s">
        <v>5</v>
      </c>
      <c r="D7" s="396"/>
      <c r="E7" s="397"/>
      <c r="F7" s="9" t="s">
        <v>56</v>
      </c>
      <c r="G7" s="353">
        <f aca="true" t="shared" si="0" ref="G7:G70">SUM(H7:L7)</f>
        <v>0</v>
      </c>
      <c r="H7" s="354">
        <v>0</v>
      </c>
      <c r="I7" s="354">
        <v>0</v>
      </c>
      <c r="J7" s="354">
        <v>0</v>
      </c>
      <c r="K7" s="354">
        <v>0</v>
      </c>
      <c r="L7" s="355">
        <v>0</v>
      </c>
      <c r="M7" s="3"/>
    </row>
    <row r="8" spans="2:13" ht="15" customHeight="1">
      <c r="B8" s="390"/>
      <c r="C8" s="395" t="s">
        <v>470</v>
      </c>
      <c r="D8" s="396"/>
      <c r="E8" s="10" t="s">
        <v>54</v>
      </c>
      <c r="F8" s="9" t="s">
        <v>56</v>
      </c>
      <c r="G8" s="353">
        <f t="shared" si="0"/>
        <v>39</v>
      </c>
      <c r="H8" s="354">
        <v>0</v>
      </c>
      <c r="I8" s="354">
        <v>0</v>
      </c>
      <c r="J8" s="354">
        <v>1</v>
      </c>
      <c r="K8" s="354">
        <v>38</v>
      </c>
      <c r="L8" s="355">
        <v>0</v>
      </c>
      <c r="M8" s="3"/>
    </row>
    <row r="9" spans="2:13" ht="15" customHeight="1">
      <c r="B9" s="391"/>
      <c r="C9" s="398"/>
      <c r="D9" s="399"/>
      <c r="E9" s="166" t="s">
        <v>55</v>
      </c>
      <c r="F9" s="11" t="s">
        <v>56</v>
      </c>
      <c r="G9" s="356">
        <f t="shared" si="0"/>
        <v>34</v>
      </c>
      <c r="H9" s="354">
        <v>0</v>
      </c>
      <c r="I9" s="354">
        <v>0</v>
      </c>
      <c r="J9" s="354">
        <v>3</v>
      </c>
      <c r="K9" s="354">
        <v>31</v>
      </c>
      <c r="L9" s="355">
        <v>0</v>
      </c>
      <c r="M9" s="3"/>
    </row>
    <row r="10" spans="2:13" ht="15" customHeight="1">
      <c r="B10" s="400" t="s">
        <v>495</v>
      </c>
      <c r="C10" s="395" t="s">
        <v>6</v>
      </c>
      <c r="D10" s="396"/>
      <c r="E10" s="396"/>
      <c r="F10" s="9" t="s">
        <v>496</v>
      </c>
      <c r="G10" s="350">
        <f t="shared" si="0"/>
        <v>2</v>
      </c>
      <c r="H10" s="351">
        <v>0</v>
      </c>
      <c r="I10" s="351">
        <v>0</v>
      </c>
      <c r="J10" s="351">
        <v>1</v>
      </c>
      <c r="K10" s="351">
        <v>1</v>
      </c>
      <c r="L10" s="352">
        <v>0</v>
      </c>
      <c r="M10" s="3"/>
    </row>
    <row r="11" spans="2:13" ht="15" customHeight="1">
      <c r="B11" s="401"/>
      <c r="C11" s="395"/>
      <c r="D11" s="396"/>
      <c r="E11" s="396"/>
      <c r="F11" s="9" t="s">
        <v>471</v>
      </c>
      <c r="G11" s="353">
        <f t="shared" si="0"/>
        <v>2</v>
      </c>
      <c r="H11" s="354">
        <v>0</v>
      </c>
      <c r="I11" s="354">
        <v>0</v>
      </c>
      <c r="J11" s="354">
        <v>1</v>
      </c>
      <c r="K11" s="354">
        <v>1</v>
      </c>
      <c r="L11" s="355">
        <v>0</v>
      </c>
      <c r="M11" s="3"/>
    </row>
    <row r="12" spans="2:13" ht="15" customHeight="1">
      <c r="B12" s="401"/>
      <c r="C12" s="395"/>
      <c r="D12" s="396"/>
      <c r="E12" s="396"/>
      <c r="F12" s="9" t="s">
        <v>56</v>
      </c>
      <c r="G12" s="353">
        <f t="shared" si="0"/>
        <v>2</v>
      </c>
      <c r="H12" s="357">
        <v>0</v>
      </c>
      <c r="I12" s="357">
        <v>0</v>
      </c>
      <c r="J12" s="357">
        <v>1</v>
      </c>
      <c r="K12" s="357">
        <v>1</v>
      </c>
      <c r="L12" s="355">
        <v>0</v>
      </c>
      <c r="M12" s="3"/>
    </row>
    <row r="13" spans="2:13" ht="15" customHeight="1">
      <c r="B13" s="401"/>
      <c r="C13" s="392" t="s">
        <v>7</v>
      </c>
      <c r="D13" s="394"/>
      <c r="E13" s="394"/>
      <c r="F13" s="8" t="s">
        <v>57</v>
      </c>
      <c r="G13" s="350">
        <f t="shared" si="0"/>
        <v>62</v>
      </c>
      <c r="H13" s="351">
        <v>0</v>
      </c>
      <c r="I13" s="351">
        <v>0</v>
      </c>
      <c r="J13" s="351">
        <v>62</v>
      </c>
      <c r="K13" s="351">
        <v>0</v>
      </c>
      <c r="L13" s="352">
        <v>0</v>
      </c>
      <c r="M13" s="3"/>
    </row>
    <row r="14" spans="2:13" ht="15" customHeight="1">
      <c r="B14" s="401"/>
      <c r="C14" s="403"/>
      <c r="D14" s="397"/>
      <c r="E14" s="397"/>
      <c r="F14" s="9" t="s">
        <v>58</v>
      </c>
      <c r="G14" s="353">
        <f t="shared" si="0"/>
        <v>63</v>
      </c>
      <c r="H14" s="354">
        <v>0</v>
      </c>
      <c r="I14" s="354">
        <v>0</v>
      </c>
      <c r="J14" s="354">
        <v>63</v>
      </c>
      <c r="K14" s="354">
        <v>0</v>
      </c>
      <c r="L14" s="355">
        <v>0</v>
      </c>
      <c r="M14" s="3"/>
    </row>
    <row r="15" spans="2:13" ht="15" customHeight="1">
      <c r="B15" s="401"/>
      <c r="C15" s="404"/>
      <c r="D15" s="405"/>
      <c r="E15" s="405"/>
      <c r="F15" s="11" t="s">
        <v>56</v>
      </c>
      <c r="G15" s="356">
        <f t="shared" si="0"/>
        <v>204</v>
      </c>
      <c r="H15" s="357">
        <v>0</v>
      </c>
      <c r="I15" s="357">
        <v>0</v>
      </c>
      <c r="J15" s="357">
        <v>204</v>
      </c>
      <c r="K15" s="357">
        <v>0</v>
      </c>
      <c r="L15" s="355">
        <v>0</v>
      </c>
      <c r="M15" s="3"/>
    </row>
    <row r="16" spans="2:13" ht="15" customHeight="1">
      <c r="B16" s="401"/>
      <c r="C16" s="395" t="s">
        <v>8</v>
      </c>
      <c r="D16" s="397"/>
      <c r="E16" s="397"/>
      <c r="F16" s="9" t="s">
        <v>57</v>
      </c>
      <c r="G16" s="350">
        <f t="shared" si="0"/>
        <v>24</v>
      </c>
      <c r="H16" s="351">
        <v>0</v>
      </c>
      <c r="I16" s="351">
        <v>0</v>
      </c>
      <c r="J16" s="351">
        <v>19</v>
      </c>
      <c r="K16" s="358">
        <v>5</v>
      </c>
      <c r="L16" s="352">
        <v>0</v>
      </c>
      <c r="M16" s="3"/>
    </row>
    <row r="17" spans="2:13" ht="15" customHeight="1">
      <c r="B17" s="401"/>
      <c r="C17" s="403"/>
      <c r="D17" s="397"/>
      <c r="E17" s="397"/>
      <c r="F17" s="9" t="s">
        <v>58</v>
      </c>
      <c r="G17" s="353">
        <f t="shared" si="0"/>
        <v>24</v>
      </c>
      <c r="H17" s="354">
        <v>0</v>
      </c>
      <c r="I17" s="354">
        <v>0</v>
      </c>
      <c r="J17" s="354">
        <v>19</v>
      </c>
      <c r="K17" s="359">
        <v>5</v>
      </c>
      <c r="L17" s="355">
        <v>0</v>
      </c>
      <c r="M17" s="3"/>
    </row>
    <row r="18" spans="2:13" ht="15" customHeight="1">
      <c r="B18" s="401"/>
      <c r="C18" s="403"/>
      <c r="D18" s="397"/>
      <c r="E18" s="397"/>
      <c r="F18" s="9" t="s">
        <v>56</v>
      </c>
      <c r="G18" s="356">
        <f t="shared" si="0"/>
        <v>151</v>
      </c>
      <c r="H18" s="357">
        <v>0</v>
      </c>
      <c r="I18" s="357">
        <v>0</v>
      </c>
      <c r="J18" s="357">
        <v>137</v>
      </c>
      <c r="K18" s="360">
        <v>14</v>
      </c>
      <c r="L18" s="355">
        <v>0</v>
      </c>
      <c r="M18" s="3"/>
    </row>
    <row r="19" spans="2:13" ht="15" customHeight="1">
      <c r="B19" s="401"/>
      <c r="C19" s="392" t="s">
        <v>9</v>
      </c>
      <c r="D19" s="394"/>
      <c r="E19" s="394"/>
      <c r="F19" s="8" t="s">
        <v>57</v>
      </c>
      <c r="G19" s="350">
        <f t="shared" si="0"/>
        <v>152</v>
      </c>
      <c r="H19" s="351">
        <v>0</v>
      </c>
      <c r="I19" s="351">
        <v>0</v>
      </c>
      <c r="J19" s="351">
        <v>152</v>
      </c>
      <c r="K19" s="351">
        <v>0</v>
      </c>
      <c r="L19" s="352">
        <v>0</v>
      </c>
      <c r="M19" s="3"/>
    </row>
    <row r="20" spans="2:13" ht="15" customHeight="1">
      <c r="B20" s="401"/>
      <c r="C20" s="403"/>
      <c r="D20" s="397"/>
      <c r="E20" s="397"/>
      <c r="F20" s="9" t="s">
        <v>58</v>
      </c>
      <c r="G20" s="353">
        <f t="shared" si="0"/>
        <v>158</v>
      </c>
      <c r="H20" s="354">
        <v>0</v>
      </c>
      <c r="I20" s="354">
        <v>0</v>
      </c>
      <c r="J20" s="354">
        <v>158</v>
      </c>
      <c r="K20" s="354">
        <v>0</v>
      </c>
      <c r="L20" s="355">
        <v>0</v>
      </c>
      <c r="M20" s="3"/>
    </row>
    <row r="21" spans="2:13" ht="15" customHeight="1">
      <c r="B21" s="401"/>
      <c r="C21" s="404"/>
      <c r="D21" s="405"/>
      <c r="E21" s="405"/>
      <c r="F21" s="11" t="s">
        <v>56</v>
      </c>
      <c r="G21" s="353">
        <f t="shared" si="0"/>
        <v>434</v>
      </c>
      <c r="H21" s="357">
        <v>0</v>
      </c>
      <c r="I21" s="357">
        <v>0</v>
      </c>
      <c r="J21" s="354">
        <v>434</v>
      </c>
      <c r="K21" s="354">
        <v>0</v>
      </c>
      <c r="L21" s="355">
        <v>0</v>
      </c>
      <c r="M21" s="3"/>
    </row>
    <row r="22" spans="2:13" ht="15" customHeight="1">
      <c r="B22" s="401"/>
      <c r="C22" s="395" t="s">
        <v>10</v>
      </c>
      <c r="D22" s="397"/>
      <c r="E22" s="397"/>
      <c r="F22" s="9" t="s">
        <v>57</v>
      </c>
      <c r="G22" s="350">
        <f t="shared" si="0"/>
        <v>580</v>
      </c>
      <c r="H22" s="351">
        <v>0</v>
      </c>
      <c r="I22" s="351">
        <v>0</v>
      </c>
      <c r="J22" s="351">
        <v>579</v>
      </c>
      <c r="K22" s="351">
        <v>1</v>
      </c>
      <c r="L22" s="352">
        <v>0</v>
      </c>
      <c r="M22" s="3"/>
    </row>
    <row r="23" spans="2:13" ht="15" customHeight="1">
      <c r="B23" s="401"/>
      <c r="C23" s="403"/>
      <c r="D23" s="397"/>
      <c r="E23" s="397"/>
      <c r="F23" s="9" t="s">
        <v>58</v>
      </c>
      <c r="G23" s="353">
        <f t="shared" si="0"/>
        <v>587</v>
      </c>
      <c r="H23" s="354">
        <v>0</v>
      </c>
      <c r="I23" s="354">
        <v>0</v>
      </c>
      <c r="J23" s="354">
        <v>586</v>
      </c>
      <c r="K23" s="354">
        <v>1</v>
      </c>
      <c r="L23" s="355">
        <v>0</v>
      </c>
      <c r="M23" s="3"/>
    </row>
    <row r="24" spans="2:13" ht="15" customHeight="1">
      <c r="B24" s="402"/>
      <c r="C24" s="403"/>
      <c r="D24" s="397"/>
      <c r="E24" s="397"/>
      <c r="F24" s="9" t="s">
        <v>56</v>
      </c>
      <c r="G24" s="356">
        <f t="shared" si="0"/>
        <v>1697</v>
      </c>
      <c r="H24" s="354">
        <v>0</v>
      </c>
      <c r="I24" s="357">
        <v>0</v>
      </c>
      <c r="J24" s="357">
        <v>1695</v>
      </c>
      <c r="K24" s="354">
        <v>2</v>
      </c>
      <c r="L24" s="355">
        <v>0</v>
      </c>
      <c r="M24" s="3"/>
    </row>
    <row r="25" spans="2:13" ht="15" customHeight="1">
      <c r="B25" s="406" t="s">
        <v>11</v>
      </c>
      <c r="C25" s="392" t="s">
        <v>12</v>
      </c>
      <c r="D25" s="394"/>
      <c r="E25" s="394"/>
      <c r="F25" s="8" t="s">
        <v>57</v>
      </c>
      <c r="G25" s="350">
        <f t="shared" si="0"/>
        <v>0</v>
      </c>
      <c r="H25" s="351">
        <v>0</v>
      </c>
      <c r="I25" s="351">
        <v>0</v>
      </c>
      <c r="J25" s="351">
        <v>0</v>
      </c>
      <c r="K25" s="351">
        <v>0</v>
      </c>
      <c r="L25" s="352">
        <v>0</v>
      </c>
      <c r="M25" s="3"/>
    </row>
    <row r="26" spans="2:13" ht="15" customHeight="1">
      <c r="B26" s="407"/>
      <c r="C26" s="395" t="s">
        <v>13</v>
      </c>
      <c r="D26" s="397"/>
      <c r="E26" s="397"/>
      <c r="F26" s="9" t="s">
        <v>57</v>
      </c>
      <c r="G26" s="356">
        <f t="shared" si="0"/>
        <v>25</v>
      </c>
      <c r="H26" s="354">
        <v>0</v>
      </c>
      <c r="I26" s="354">
        <v>0</v>
      </c>
      <c r="J26" s="354">
        <v>15</v>
      </c>
      <c r="K26" s="354">
        <v>10</v>
      </c>
      <c r="L26" s="355">
        <v>0</v>
      </c>
      <c r="M26" s="3"/>
    </row>
    <row r="27" spans="2:13" ht="15" customHeight="1">
      <c r="B27" s="408" t="s">
        <v>65</v>
      </c>
      <c r="C27" s="410" t="s">
        <v>14</v>
      </c>
      <c r="D27" s="393" t="s">
        <v>15</v>
      </c>
      <c r="E27" s="394"/>
      <c r="F27" s="12" t="s">
        <v>472</v>
      </c>
      <c r="G27" s="361">
        <f>SUM(H27:L27)</f>
        <v>140</v>
      </c>
      <c r="H27" s="351">
        <v>0</v>
      </c>
      <c r="I27" s="351">
        <v>0</v>
      </c>
      <c r="J27" s="362">
        <v>140</v>
      </c>
      <c r="K27" s="351">
        <v>0</v>
      </c>
      <c r="L27" s="352">
        <v>0</v>
      </c>
      <c r="M27" s="3"/>
    </row>
    <row r="28" spans="2:13" ht="15" customHeight="1">
      <c r="B28" s="409"/>
      <c r="C28" s="411"/>
      <c r="D28" s="396" t="s">
        <v>16</v>
      </c>
      <c r="E28" s="396"/>
      <c r="F28" s="13" t="s">
        <v>70</v>
      </c>
      <c r="G28" s="356">
        <f t="shared" si="0"/>
        <v>1518</v>
      </c>
      <c r="H28" s="354">
        <v>0</v>
      </c>
      <c r="I28" s="357">
        <v>0</v>
      </c>
      <c r="J28" s="363">
        <v>1518</v>
      </c>
      <c r="K28" s="357">
        <v>0</v>
      </c>
      <c r="L28" s="364">
        <v>0</v>
      </c>
      <c r="M28" s="3"/>
    </row>
    <row r="29" spans="2:13" ht="15" customHeight="1">
      <c r="B29" s="409"/>
      <c r="C29" s="410" t="s">
        <v>17</v>
      </c>
      <c r="D29" s="393" t="s">
        <v>15</v>
      </c>
      <c r="E29" s="393"/>
      <c r="F29" s="12" t="s">
        <v>70</v>
      </c>
      <c r="G29" s="350">
        <f t="shared" si="0"/>
        <v>7</v>
      </c>
      <c r="H29" s="351">
        <v>0</v>
      </c>
      <c r="I29" s="354">
        <v>0</v>
      </c>
      <c r="J29" s="354">
        <v>7</v>
      </c>
      <c r="K29" s="351">
        <v>0</v>
      </c>
      <c r="L29" s="352">
        <v>0</v>
      </c>
      <c r="M29" s="3"/>
    </row>
    <row r="30" spans="2:13" ht="15" customHeight="1">
      <c r="B30" s="409"/>
      <c r="C30" s="412"/>
      <c r="D30" s="399" t="s">
        <v>16</v>
      </c>
      <c r="E30" s="399"/>
      <c r="F30" s="14" t="s">
        <v>70</v>
      </c>
      <c r="G30" s="353">
        <f t="shared" si="0"/>
        <v>338</v>
      </c>
      <c r="H30" s="354">
        <v>0</v>
      </c>
      <c r="I30" s="357">
        <v>0</v>
      </c>
      <c r="J30" s="357">
        <v>338</v>
      </c>
      <c r="K30" s="354">
        <v>0</v>
      </c>
      <c r="L30" s="355">
        <v>0</v>
      </c>
      <c r="M30" s="3"/>
    </row>
    <row r="31" spans="2:13" ht="15" customHeight="1">
      <c r="B31" s="409"/>
      <c r="C31" s="395" t="s">
        <v>18</v>
      </c>
      <c r="D31" s="397"/>
      <c r="E31" s="397"/>
      <c r="F31" s="9" t="s">
        <v>66</v>
      </c>
      <c r="G31" s="350">
        <f t="shared" si="0"/>
        <v>1</v>
      </c>
      <c r="H31" s="351">
        <v>0</v>
      </c>
      <c r="I31" s="351">
        <v>0</v>
      </c>
      <c r="J31" s="351">
        <v>1</v>
      </c>
      <c r="K31" s="351">
        <v>0</v>
      </c>
      <c r="L31" s="352">
        <v>0</v>
      </c>
      <c r="M31" s="3"/>
    </row>
    <row r="32" spans="2:13" ht="15" customHeight="1">
      <c r="B32" s="409"/>
      <c r="C32" s="395" t="s">
        <v>19</v>
      </c>
      <c r="D32" s="397"/>
      <c r="E32" s="397"/>
      <c r="F32" s="9" t="s">
        <v>59</v>
      </c>
      <c r="G32" s="353">
        <f t="shared" si="0"/>
        <v>5</v>
      </c>
      <c r="H32" s="354">
        <v>0</v>
      </c>
      <c r="I32" s="354">
        <v>0</v>
      </c>
      <c r="J32" s="354">
        <v>5</v>
      </c>
      <c r="K32" s="354">
        <v>0</v>
      </c>
      <c r="L32" s="355">
        <v>0</v>
      </c>
      <c r="M32" s="3"/>
    </row>
    <row r="33" spans="2:13" ht="15" customHeight="1">
      <c r="B33" s="409"/>
      <c r="C33" s="395" t="s">
        <v>20</v>
      </c>
      <c r="D33" s="397"/>
      <c r="E33" s="397"/>
      <c r="F33" s="9" t="s">
        <v>59</v>
      </c>
      <c r="G33" s="353">
        <f t="shared" si="0"/>
        <v>226</v>
      </c>
      <c r="H33" s="354">
        <v>0</v>
      </c>
      <c r="I33" s="354">
        <v>0</v>
      </c>
      <c r="J33" s="354">
        <v>226</v>
      </c>
      <c r="K33" s="354">
        <v>0</v>
      </c>
      <c r="L33" s="355">
        <v>0</v>
      </c>
      <c r="M33" s="3"/>
    </row>
    <row r="34" spans="2:13" ht="15" customHeight="1">
      <c r="B34" s="409"/>
      <c r="C34" s="395" t="s">
        <v>21</v>
      </c>
      <c r="D34" s="397"/>
      <c r="E34" s="397"/>
      <c r="F34" s="9" t="s">
        <v>59</v>
      </c>
      <c r="G34" s="353">
        <f t="shared" si="0"/>
        <v>7</v>
      </c>
      <c r="H34" s="354">
        <v>0</v>
      </c>
      <c r="I34" s="354">
        <v>0</v>
      </c>
      <c r="J34" s="354">
        <v>7</v>
      </c>
      <c r="K34" s="354">
        <v>0</v>
      </c>
      <c r="L34" s="355">
        <v>0</v>
      </c>
      <c r="M34" s="3"/>
    </row>
    <row r="35" spans="2:13" ht="15" customHeight="1">
      <c r="B35" s="409"/>
      <c r="C35" s="395" t="s">
        <v>22</v>
      </c>
      <c r="D35" s="397"/>
      <c r="E35" s="397"/>
      <c r="F35" s="9" t="s">
        <v>59</v>
      </c>
      <c r="G35" s="353">
        <f t="shared" si="0"/>
        <v>287</v>
      </c>
      <c r="H35" s="354">
        <v>0</v>
      </c>
      <c r="I35" s="354">
        <v>0</v>
      </c>
      <c r="J35" s="354">
        <v>287</v>
      </c>
      <c r="K35" s="354">
        <v>0</v>
      </c>
      <c r="L35" s="355">
        <v>0</v>
      </c>
      <c r="M35" s="3"/>
    </row>
    <row r="36" spans="2:13" ht="15" customHeight="1">
      <c r="B36" s="409"/>
      <c r="C36" s="395" t="s">
        <v>23</v>
      </c>
      <c r="D36" s="397"/>
      <c r="E36" s="397"/>
      <c r="F36" s="9" t="s">
        <v>59</v>
      </c>
      <c r="G36" s="353">
        <f t="shared" si="0"/>
        <v>0</v>
      </c>
      <c r="H36" s="354">
        <v>0</v>
      </c>
      <c r="I36" s="354">
        <v>0</v>
      </c>
      <c r="J36" s="354">
        <v>0</v>
      </c>
      <c r="K36" s="354">
        <v>0</v>
      </c>
      <c r="L36" s="355">
        <v>0</v>
      </c>
      <c r="M36" s="3"/>
    </row>
    <row r="37" spans="2:13" ht="15" customHeight="1">
      <c r="B37" s="409"/>
      <c r="C37" s="395" t="s">
        <v>24</v>
      </c>
      <c r="D37" s="397"/>
      <c r="E37" s="397"/>
      <c r="F37" s="9" t="s">
        <v>59</v>
      </c>
      <c r="G37" s="353">
        <f t="shared" si="0"/>
        <v>4</v>
      </c>
      <c r="H37" s="354">
        <v>0</v>
      </c>
      <c r="I37" s="354">
        <v>0</v>
      </c>
      <c r="J37" s="354">
        <v>4</v>
      </c>
      <c r="K37" s="354">
        <v>0</v>
      </c>
      <c r="L37" s="355">
        <v>0</v>
      </c>
      <c r="M37" s="3"/>
    </row>
    <row r="38" spans="2:13" ht="15" customHeight="1">
      <c r="B38" s="409"/>
      <c r="C38" s="395" t="s">
        <v>25</v>
      </c>
      <c r="D38" s="397"/>
      <c r="E38" s="397"/>
      <c r="F38" s="9" t="s">
        <v>59</v>
      </c>
      <c r="G38" s="353">
        <f t="shared" si="0"/>
        <v>0</v>
      </c>
      <c r="H38" s="354">
        <v>0</v>
      </c>
      <c r="I38" s="354">
        <v>0</v>
      </c>
      <c r="J38" s="354">
        <v>0</v>
      </c>
      <c r="K38" s="354">
        <v>0</v>
      </c>
      <c r="L38" s="355">
        <v>0</v>
      </c>
      <c r="M38" s="3"/>
    </row>
    <row r="39" spans="2:13" ht="15" customHeight="1">
      <c r="B39" s="409"/>
      <c r="C39" s="395" t="s">
        <v>26</v>
      </c>
      <c r="D39" s="397"/>
      <c r="E39" s="397"/>
      <c r="F39" s="9" t="s">
        <v>59</v>
      </c>
      <c r="G39" s="353">
        <f t="shared" si="0"/>
        <v>19</v>
      </c>
      <c r="H39" s="354">
        <v>0</v>
      </c>
      <c r="I39" s="354">
        <v>0</v>
      </c>
      <c r="J39" s="354">
        <v>19</v>
      </c>
      <c r="K39" s="354">
        <v>0</v>
      </c>
      <c r="L39" s="355">
        <v>0</v>
      </c>
      <c r="M39" s="3"/>
    </row>
    <row r="40" spans="2:13" ht="15" customHeight="1">
      <c r="B40" s="409"/>
      <c r="C40" s="395" t="s">
        <v>27</v>
      </c>
      <c r="D40" s="397"/>
      <c r="E40" s="397"/>
      <c r="F40" s="9" t="s">
        <v>59</v>
      </c>
      <c r="G40" s="353">
        <f t="shared" si="0"/>
        <v>0</v>
      </c>
      <c r="H40" s="354">
        <v>0</v>
      </c>
      <c r="I40" s="354">
        <v>0</v>
      </c>
      <c r="J40" s="354">
        <v>0</v>
      </c>
      <c r="K40" s="354">
        <v>0</v>
      </c>
      <c r="L40" s="355">
        <v>0</v>
      </c>
      <c r="M40" s="3"/>
    </row>
    <row r="41" spans="2:13" ht="15" customHeight="1">
      <c r="B41" s="409"/>
      <c r="C41" s="395" t="s">
        <v>28</v>
      </c>
      <c r="D41" s="397"/>
      <c r="E41" s="397"/>
      <c r="F41" s="9" t="s">
        <v>473</v>
      </c>
      <c r="G41" s="353">
        <f t="shared" si="0"/>
        <v>1</v>
      </c>
      <c r="H41" s="354">
        <v>0</v>
      </c>
      <c r="I41" s="354">
        <v>0</v>
      </c>
      <c r="J41" s="354">
        <v>1</v>
      </c>
      <c r="K41" s="354">
        <v>0</v>
      </c>
      <c r="L41" s="355">
        <v>0</v>
      </c>
      <c r="M41" s="3"/>
    </row>
    <row r="42" spans="2:13" ht="15" customHeight="1">
      <c r="B42" s="409"/>
      <c r="C42" s="395" t="s">
        <v>29</v>
      </c>
      <c r="D42" s="397"/>
      <c r="E42" s="397"/>
      <c r="F42" s="9" t="s">
        <v>67</v>
      </c>
      <c r="G42" s="353">
        <f t="shared" si="0"/>
        <v>5456</v>
      </c>
      <c r="H42" s="354">
        <v>0</v>
      </c>
      <c r="I42" s="354">
        <v>0</v>
      </c>
      <c r="J42" s="354">
        <v>5454</v>
      </c>
      <c r="K42" s="354">
        <v>2</v>
      </c>
      <c r="L42" s="355">
        <v>0</v>
      </c>
      <c r="M42" s="3"/>
    </row>
    <row r="43" spans="2:13" ht="15" customHeight="1">
      <c r="B43" s="409"/>
      <c r="C43" s="395" t="s">
        <v>30</v>
      </c>
      <c r="D43" s="397"/>
      <c r="E43" s="397"/>
      <c r="F43" s="9" t="s">
        <v>497</v>
      </c>
      <c r="G43" s="353">
        <f t="shared" si="0"/>
        <v>0</v>
      </c>
      <c r="H43" s="354">
        <v>0</v>
      </c>
      <c r="I43" s="354">
        <v>0</v>
      </c>
      <c r="J43" s="354">
        <v>0</v>
      </c>
      <c r="K43" s="354">
        <v>0</v>
      </c>
      <c r="L43" s="355">
        <v>0</v>
      </c>
      <c r="M43" s="3"/>
    </row>
    <row r="44" spans="2:13" ht="15" customHeight="1">
      <c r="B44" s="409"/>
      <c r="C44" s="395" t="s">
        <v>31</v>
      </c>
      <c r="D44" s="397"/>
      <c r="E44" s="397"/>
      <c r="F44" s="9" t="s">
        <v>60</v>
      </c>
      <c r="G44" s="353">
        <f t="shared" si="0"/>
        <v>2171</v>
      </c>
      <c r="H44" s="354">
        <v>0</v>
      </c>
      <c r="I44" s="354">
        <v>0</v>
      </c>
      <c r="J44" s="354">
        <v>1033</v>
      </c>
      <c r="K44" s="354">
        <v>1138</v>
      </c>
      <c r="L44" s="355">
        <v>0</v>
      </c>
      <c r="M44" s="3"/>
    </row>
    <row r="45" spans="2:13" ht="15" customHeight="1">
      <c r="B45" s="409"/>
      <c r="C45" s="395" t="s">
        <v>32</v>
      </c>
      <c r="D45" s="397"/>
      <c r="E45" s="397"/>
      <c r="F45" s="9" t="s">
        <v>60</v>
      </c>
      <c r="G45" s="353">
        <f t="shared" si="0"/>
        <v>0</v>
      </c>
      <c r="H45" s="354">
        <v>0</v>
      </c>
      <c r="I45" s="354">
        <v>0</v>
      </c>
      <c r="J45" s="354">
        <v>0</v>
      </c>
      <c r="K45" s="354">
        <v>0</v>
      </c>
      <c r="L45" s="355">
        <v>0</v>
      </c>
      <c r="M45" s="3"/>
    </row>
    <row r="46" spans="2:13" ht="15" customHeight="1">
      <c r="B46" s="409"/>
      <c r="C46" s="395" t="s">
        <v>474</v>
      </c>
      <c r="D46" s="397"/>
      <c r="E46" s="397"/>
      <c r="F46" s="9" t="s">
        <v>498</v>
      </c>
      <c r="G46" s="353">
        <f t="shared" si="0"/>
        <v>1</v>
      </c>
      <c r="H46" s="354">
        <v>0</v>
      </c>
      <c r="I46" s="354">
        <v>0</v>
      </c>
      <c r="J46" s="354">
        <v>1</v>
      </c>
      <c r="K46" s="354">
        <v>0</v>
      </c>
      <c r="L46" s="355">
        <v>0</v>
      </c>
      <c r="M46" s="3"/>
    </row>
    <row r="47" spans="2:15" ht="15" customHeight="1">
      <c r="B47" s="365"/>
      <c r="C47" s="395" t="s">
        <v>71</v>
      </c>
      <c r="D47" s="396"/>
      <c r="E47" s="396"/>
      <c r="F47" s="9" t="s">
        <v>66</v>
      </c>
      <c r="G47" s="353">
        <f t="shared" si="0"/>
        <v>11</v>
      </c>
      <c r="H47" s="354">
        <v>0</v>
      </c>
      <c r="I47" s="354">
        <v>0</v>
      </c>
      <c r="J47" s="354">
        <v>10</v>
      </c>
      <c r="K47" s="354">
        <v>1</v>
      </c>
      <c r="L47" s="355">
        <v>0</v>
      </c>
      <c r="M47" s="3"/>
      <c r="O47" s="18"/>
    </row>
    <row r="48" spans="2:13" ht="15" customHeight="1">
      <c r="B48" s="366"/>
      <c r="C48" s="398" t="s">
        <v>475</v>
      </c>
      <c r="D48" s="399"/>
      <c r="E48" s="399"/>
      <c r="F48" s="9" t="s">
        <v>66</v>
      </c>
      <c r="G48" s="356">
        <f t="shared" si="0"/>
        <v>7</v>
      </c>
      <c r="H48" s="357">
        <v>0</v>
      </c>
      <c r="I48" s="357">
        <v>0</v>
      </c>
      <c r="J48" s="357">
        <v>7</v>
      </c>
      <c r="K48" s="354">
        <v>0</v>
      </c>
      <c r="L48" s="355">
        <v>0</v>
      </c>
      <c r="M48" s="3"/>
    </row>
    <row r="49" spans="2:13" ht="15" customHeight="1">
      <c r="B49" s="413" t="s">
        <v>63</v>
      </c>
      <c r="C49" s="392" t="s">
        <v>33</v>
      </c>
      <c r="D49" s="394"/>
      <c r="E49" s="394"/>
      <c r="F49" s="8" t="s">
        <v>64</v>
      </c>
      <c r="G49" s="350">
        <f t="shared" si="0"/>
        <v>0</v>
      </c>
      <c r="H49" s="351">
        <v>0</v>
      </c>
      <c r="I49" s="351">
        <v>0</v>
      </c>
      <c r="J49" s="351">
        <v>0</v>
      </c>
      <c r="K49" s="351">
        <v>0</v>
      </c>
      <c r="L49" s="352">
        <v>0</v>
      </c>
      <c r="M49" s="3"/>
    </row>
    <row r="50" spans="2:13" ht="15" customHeight="1">
      <c r="B50" s="414"/>
      <c r="C50" s="395" t="s">
        <v>34</v>
      </c>
      <c r="D50" s="397"/>
      <c r="E50" s="397"/>
      <c r="F50" s="9" t="s">
        <v>61</v>
      </c>
      <c r="G50" s="353">
        <f t="shared" si="0"/>
        <v>0</v>
      </c>
      <c r="H50" s="354">
        <v>0</v>
      </c>
      <c r="I50" s="354">
        <v>0</v>
      </c>
      <c r="J50" s="354">
        <v>0</v>
      </c>
      <c r="K50" s="354">
        <v>0</v>
      </c>
      <c r="L50" s="355">
        <v>0</v>
      </c>
      <c r="M50" s="3"/>
    </row>
    <row r="51" spans="2:13" ht="15" customHeight="1">
      <c r="B51" s="415"/>
      <c r="C51" s="398" t="s">
        <v>13</v>
      </c>
      <c r="D51" s="405"/>
      <c r="E51" s="405"/>
      <c r="F51" s="11" t="s">
        <v>61</v>
      </c>
      <c r="G51" s="356">
        <f t="shared" si="0"/>
        <v>0</v>
      </c>
      <c r="H51" s="354">
        <v>0</v>
      </c>
      <c r="I51" s="357">
        <v>0</v>
      </c>
      <c r="J51" s="357">
        <v>0</v>
      </c>
      <c r="K51" s="354">
        <v>0</v>
      </c>
      <c r="L51" s="364">
        <v>0</v>
      </c>
      <c r="M51" s="3"/>
    </row>
    <row r="52" spans="2:13" ht="15" customHeight="1">
      <c r="B52" s="396" t="s">
        <v>35</v>
      </c>
      <c r="C52" s="397"/>
      <c r="D52" s="397"/>
      <c r="E52" s="397"/>
      <c r="F52" s="9" t="s">
        <v>58</v>
      </c>
      <c r="G52" s="350">
        <f t="shared" si="0"/>
        <v>179</v>
      </c>
      <c r="H52" s="351">
        <v>0</v>
      </c>
      <c r="I52" s="351">
        <v>0</v>
      </c>
      <c r="J52" s="354">
        <v>178</v>
      </c>
      <c r="K52" s="351">
        <v>1</v>
      </c>
      <c r="L52" s="352">
        <v>0</v>
      </c>
      <c r="M52" s="3"/>
    </row>
    <row r="53" spans="2:13" ht="15" customHeight="1">
      <c r="B53" s="396" t="s">
        <v>36</v>
      </c>
      <c r="C53" s="416"/>
      <c r="D53" s="416"/>
      <c r="E53" s="416"/>
      <c r="F53" s="9" t="s">
        <v>56</v>
      </c>
      <c r="G53" s="353">
        <f t="shared" si="0"/>
        <v>542</v>
      </c>
      <c r="H53" s="354">
        <v>0</v>
      </c>
      <c r="I53" s="354">
        <v>0</v>
      </c>
      <c r="J53" s="354">
        <v>541</v>
      </c>
      <c r="K53" s="354">
        <v>1</v>
      </c>
      <c r="L53" s="355">
        <v>0</v>
      </c>
      <c r="M53" s="3"/>
    </row>
    <row r="54" spans="2:13" ht="15" customHeight="1">
      <c r="B54" s="396" t="s">
        <v>37</v>
      </c>
      <c r="C54" s="416"/>
      <c r="D54" s="416"/>
      <c r="E54" s="416"/>
      <c r="F54" s="9" t="s">
        <v>476</v>
      </c>
      <c r="G54" s="353">
        <f t="shared" si="0"/>
        <v>8601</v>
      </c>
      <c r="H54" s="354">
        <v>0</v>
      </c>
      <c r="I54" s="354">
        <v>0</v>
      </c>
      <c r="J54" s="354">
        <v>8601</v>
      </c>
      <c r="K54" s="354">
        <v>0</v>
      </c>
      <c r="L54" s="355">
        <v>0</v>
      </c>
      <c r="M54" s="3"/>
    </row>
    <row r="55" spans="2:13" ht="15" customHeight="1">
      <c r="B55" s="396" t="s">
        <v>38</v>
      </c>
      <c r="C55" s="416"/>
      <c r="D55" s="416"/>
      <c r="E55" s="416"/>
      <c r="F55" s="9" t="s">
        <v>62</v>
      </c>
      <c r="G55" s="353">
        <f t="shared" si="0"/>
        <v>9251930</v>
      </c>
      <c r="H55" s="354">
        <v>0</v>
      </c>
      <c r="I55" s="354">
        <v>0</v>
      </c>
      <c r="J55" s="354">
        <v>9251930</v>
      </c>
      <c r="K55" s="354">
        <v>0</v>
      </c>
      <c r="L55" s="355">
        <v>0</v>
      </c>
      <c r="M55" s="3"/>
    </row>
    <row r="56" spans="2:13" ht="15" customHeight="1">
      <c r="B56" s="396" t="s">
        <v>39</v>
      </c>
      <c r="C56" s="416"/>
      <c r="D56" s="416"/>
      <c r="E56" s="416"/>
      <c r="F56" s="9" t="s">
        <v>62</v>
      </c>
      <c r="G56" s="353">
        <f t="shared" si="0"/>
        <v>10982203</v>
      </c>
      <c r="H56" s="354">
        <v>0</v>
      </c>
      <c r="I56" s="354">
        <v>0</v>
      </c>
      <c r="J56" s="354">
        <v>10982203</v>
      </c>
      <c r="K56" s="354">
        <v>0</v>
      </c>
      <c r="L56" s="367">
        <v>0</v>
      </c>
      <c r="M56" s="3"/>
    </row>
    <row r="57" spans="2:13" ht="15" customHeight="1">
      <c r="B57" s="396" t="s">
        <v>40</v>
      </c>
      <c r="C57" s="416"/>
      <c r="D57" s="416"/>
      <c r="E57" s="416"/>
      <c r="F57" s="9" t="s">
        <v>62</v>
      </c>
      <c r="G57" s="356">
        <f t="shared" si="0"/>
        <v>260688</v>
      </c>
      <c r="H57" s="357">
        <v>0</v>
      </c>
      <c r="I57" s="357">
        <v>0</v>
      </c>
      <c r="J57" s="354">
        <v>260688</v>
      </c>
      <c r="K57" s="354">
        <v>0</v>
      </c>
      <c r="L57" s="364">
        <v>0</v>
      </c>
      <c r="M57" s="3"/>
    </row>
    <row r="58" spans="2:13" ht="15" customHeight="1">
      <c r="B58" s="417" t="s">
        <v>41</v>
      </c>
      <c r="C58" s="418"/>
      <c r="D58" s="418"/>
      <c r="E58" s="418"/>
      <c r="F58" s="15" t="s">
        <v>62</v>
      </c>
      <c r="G58" s="350">
        <f t="shared" si="0"/>
        <v>20503422</v>
      </c>
      <c r="H58" s="351">
        <f>SUM(H54:H57)</f>
        <v>0</v>
      </c>
      <c r="I58" s="351">
        <f>SUM(I54:I57)</f>
        <v>0</v>
      </c>
      <c r="J58" s="351">
        <f>SUM(J54:J57)</f>
        <v>20503422</v>
      </c>
      <c r="K58" s="351">
        <f>SUM(K54:K57)</f>
        <v>0</v>
      </c>
      <c r="L58" s="368">
        <v>0</v>
      </c>
      <c r="M58" s="3"/>
    </row>
    <row r="59" spans="2:13" ht="15" customHeight="1">
      <c r="B59" s="396" t="s">
        <v>42</v>
      </c>
      <c r="C59" s="397"/>
      <c r="D59" s="397"/>
      <c r="E59" s="397"/>
      <c r="F59" s="9" t="s">
        <v>477</v>
      </c>
      <c r="G59" s="350">
        <f t="shared" si="0"/>
        <v>43</v>
      </c>
      <c r="H59" s="351">
        <v>0</v>
      </c>
      <c r="I59" s="351">
        <v>0</v>
      </c>
      <c r="J59" s="351">
        <v>43</v>
      </c>
      <c r="K59" s="351">
        <v>0</v>
      </c>
      <c r="L59" s="355">
        <v>0</v>
      </c>
      <c r="M59" s="3"/>
    </row>
    <row r="60" spans="2:13" ht="15" customHeight="1">
      <c r="B60" s="396" t="s">
        <v>43</v>
      </c>
      <c r="C60" s="416"/>
      <c r="D60" s="416"/>
      <c r="E60" s="416"/>
      <c r="F60" s="9" t="s">
        <v>62</v>
      </c>
      <c r="G60" s="353">
        <f t="shared" si="0"/>
        <v>3362871</v>
      </c>
      <c r="H60" s="354">
        <v>0</v>
      </c>
      <c r="I60" s="354">
        <v>0</v>
      </c>
      <c r="J60" s="354">
        <v>2973669</v>
      </c>
      <c r="K60" s="359">
        <v>389202</v>
      </c>
      <c r="L60" s="355">
        <v>0</v>
      </c>
      <c r="M60" s="3"/>
    </row>
    <row r="61" spans="2:13" ht="15" customHeight="1">
      <c r="B61" s="396" t="s">
        <v>44</v>
      </c>
      <c r="C61" s="416"/>
      <c r="D61" s="416"/>
      <c r="E61" s="416"/>
      <c r="F61" s="9" t="s">
        <v>62</v>
      </c>
      <c r="G61" s="353">
        <f t="shared" si="0"/>
        <v>4103</v>
      </c>
      <c r="H61" s="354">
        <v>0</v>
      </c>
      <c r="I61" s="354">
        <v>0</v>
      </c>
      <c r="J61" s="354">
        <v>4103</v>
      </c>
      <c r="K61" s="354">
        <v>0</v>
      </c>
      <c r="L61" s="355">
        <v>0</v>
      </c>
      <c r="M61" s="3"/>
    </row>
    <row r="62" spans="2:13" ht="15" customHeight="1">
      <c r="B62" s="396" t="s">
        <v>45</v>
      </c>
      <c r="C62" s="416"/>
      <c r="D62" s="416"/>
      <c r="E62" s="416"/>
      <c r="F62" s="9" t="s">
        <v>62</v>
      </c>
      <c r="G62" s="353">
        <f t="shared" si="0"/>
        <v>415081</v>
      </c>
      <c r="H62" s="354">
        <v>0</v>
      </c>
      <c r="I62" s="354">
        <v>0</v>
      </c>
      <c r="J62" s="354">
        <v>402081</v>
      </c>
      <c r="K62" s="354">
        <v>13000</v>
      </c>
      <c r="L62" s="355">
        <v>0</v>
      </c>
      <c r="M62" s="3"/>
    </row>
    <row r="63" spans="2:13" ht="15" customHeight="1">
      <c r="B63" s="396" t="s">
        <v>46</v>
      </c>
      <c r="C63" s="416"/>
      <c r="D63" s="416"/>
      <c r="E63" s="416"/>
      <c r="F63" s="9" t="s">
        <v>62</v>
      </c>
      <c r="G63" s="353">
        <f t="shared" si="0"/>
        <v>17100</v>
      </c>
      <c r="H63" s="354">
        <v>0</v>
      </c>
      <c r="I63" s="354">
        <v>0</v>
      </c>
      <c r="J63" s="354">
        <v>17100</v>
      </c>
      <c r="K63" s="354">
        <v>0</v>
      </c>
      <c r="L63" s="355">
        <v>0</v>
      </c>
      <c r="M63" s="3"/>
    </row>
    <row r="64" spans="2:13" ht="15" customHeight="1">
      <c r="B64" s="396" t="s">
        <v>47</v>
      </c>
      <c r="C64" s="416"/>
      <c r="D64" s="416"/>
      <c r="E64" s="416"/>
      <c r="F64" s="9" t="s">
        <v>62</v>
      </c>
      <c r="G64" s="353">
        <f t="shared" si="0"/>
        <v>1399135</v>
      </c>
      <c r="H64" s="354">
        <v>0</v>
      </c>
      <c r="I64" s="354">
        <v>0</v>
      </c>
      <c r="J64" s="354">
        <v>1399135</v>
      </c>
      <c r="K64" s="354">
        <v>0</v>
      </c>
      <c r="L64" s="355">
        <v>0</v>
      </c>
      <c r="M64" s="3"/>
    </row>
    <row r="65" spans="2:13" ht="15" customHeight="1">
      <c r="B65" s="396" t="s">
        <v>48</v>
      </c>
      <c r="C65" s="416"/>
      <c r="D65" s="416"/>
      <c r="E65" s="416"/>
      <c r="F65" s="9" t="s">
        <v>62</v>
      </c>
      <c r="G65" s="353">
        <f t="shared" si="0"/>
        <v>0</v>
      </c>
      <c r="H65" s="354">
        <v>0</v>
      </c>
      <c r="I65" s="354">
        <v>0</v>
      </c>
      <c r="J65" s="354">
        <v>0</v>
      </c>
      <c r="K65" s="354">
        <v>0</v>
      </c>
      <c r="L65" s="355">
        <v>0</v>
      </c>
      <c r="M65" s="3"/>
    </row>
    <row r="66" spans="2:13" ht="15" customHeight="1">
      <c r="B66" s="396" t="s">
        <v>49</v>
      </c>
      <c r="C66" s="416"/>
      <c r="D66" s="416"/>
      <c r="E66" s="416"/>
      <c r="F66" s="9" t="s">
        <v>62</v>
      </c>
      <c r="G66" s="353">
        <f t="shared" si="0"/>
        <v>0</v>
      </c>
      <c r="H66" s="354">
        <v>0</v>
      </c>
      <c r="I66" s="354">
        <v>0</v>
      </c>
      <c r="J66" s="354">
        <v>0</v>
      </c>
      <c r="K66" s="354">
        <v>0</v>
      </c>
      <c r="L66" s="355">
        <v>0</v>
      </c>
      <c r="M66" s="3"/>
    </row>
    <row r="67" spans="2:13" ht="15" customHeight="1">
      <c r="B67" s="396" t="s">
        <v>50</v>
      </c>
      <c r="C67" s="416"/>
      <c r="D67" s="416"/>
      <c r="E67" s="416"/>
      <c r="F67" s="9" t="s">
        <v>62</v>
      </c>
      <c r="G67" s="353">
        <f t="shared" si="0"/>
        <v>0</v>
      </c>
      <c r="H67" s="354">
        <v>0</v>
      </c>
      <c r="I67" s="354">
        <v>0</v>
      </c>
      <c r="J67" s="354">
        <v>0</v>
      </c>
      <c r="K67" s="354">
        <v>0</v>
      </c>
      <c r="L67" s="355">
        <v>0</v>
      </c>
      <c r="M67" s="3"/>
    </row>
    <row r="68" spans="2:13" ht="15" customHeight="1">
      <c r="B68" s="396" t="s">
        <v>51</v>
      </c>
      <c r="C68" s="416"/>
      <c r="D68" s="416"/>
      <c r="E68" s="416"/>
      <c r="F68" s="9" t="s">
        <v>62</v>
      </c>
      <c r="G68" s="353">
        <f t="shared" si="0"/>
        <v>0</v>
      </c>
      <c r="H68" s="354">
        <v>0</v>
      </c>
      <c r="I68" s="354">
        <v>0</v>
      </c>
      <c r="J68" s="354">
        <v>0</v>
      </c>
      <c r="K68" s="354">
        <v>0</v>
      </c>
      <c r="L68" s="355">
        <v>0</v>
      </c>
      <c r="M68" s="3"/>
    </row>
    <row r="69" spans="2:13" ht="15" customHeight="1">
      <c r="B69" s="396" t="s">
        <v>13</v>
      </c>
      <c r="C69" s="416"/>
      <c r="D69" s="416"/>
      <c r="E69" s="416"/>
      <c r="F69" s="9" t="s">
        <v>62</v>
      </c>
      <c r="G69" s="353">
        <f t="shared" si="0"/>
        <v>939988</v>
      </c>
      <c r="H69" s="354">
        <v>0</v>
      </c>
      <c r="I69" s="354">
        <v>0</v>
      </c>
      <c r="J69" s="354">
        <v>939988</v>
      </c>
      <c r="K69" s="354">
        <v>0</v>
      </c>
      <c r="L69" s="355">
        <v>0</v>
      </c>
      <c r="M69" s="3"/>
    </row>
    <row r="70" spans="2:13" ht="15" customHeight="1">
      <c r="B70" s="417" t="s">
        <v>41</v>
      </c>
      <c r="C70" s="418"/>
      <c r="D70" s="418"/>
      <c r="E70" s="418"/>
      <c r="F70" s="15" t="s">
        <v>62</v>
      </c>
      <c r="G70" s="350">
        <f t="shared" si="0"/>
        <v>6138278</v>
      </c>
      <c r="H70" s="351">
        <f>SUM(H60:H69)</f>
        <v>0</v>
      </c>
      <c r="I70" s="351">
        <f>SUM(I60:I69)</f>
        <v>0</v>
      </c>
      <c r="J70" s="351">
        <f>SUM(J60:J69)</f>
        <v>5736076</v>
      </c>
      <c r="K70" s="351">
        <f>SUM(K60:K69)</f>
        <v>402202</v>
      </c>
      <c r="L70" s="351">
        <f>SUM(L60:L69)</f>
        <v>0</v>
      </c>
      <c r="M70" s="3"/>
    </row>
    <row r="71" spans="2:14" s="5" customFormat="1" ht="15" customHeight="1" thickBot="1">
      <c r="B71" s="419" t="s">
        <v>52</v>
      </c>
      <c r="C71" s="420"/>
      <c r="D71" s="420"/>
      <c r="E71" s="420"/>
      <c r="F71" s="16" t="s">
        <v>62</v>
      </c>
      <c r="G71" s="369">
        <f>SUM(H71:L71)</f>
        <v>26641700</v>
      </c>
      <c r="H71" s="369">
        <f>SUM(H58+H70)</f>
        <v>0</v>
      </c>
      <c r="I71" s="369">
        <f>SUM(I58+I70)</f>
        <v>0</v>
      </c>
      <c r="J71" s="369">
        <f>SUM(J58+J70)</f>
        <v>26239498</v>
      </c>
      <c r="K71" s="369">
        <f>SUM(K58+K70)</f>
        <v>402202</v>
      </c>
      <c r="L71" s="369">
        <f>SUM(L58+L70)</f>
        <v>0</v>
      </c>
      <c r="M71" s="4"/>
      <c r="N71" s="1"/>
    </row>
    <row r="72" spans="2:7" ht="15" customHeight="1">
      <c r="B72" s="1" t="s">
        <v>468</v>
      </c>
      <c r="G72" s="154"/>
    </row>
    <row r="77" ht="12">
      <c r="G77" s="155"/>
    </row>
  </sheetData>
  <sheetProtection/>
  <mergeCells count="69">
    <mergeCell ref="B71:E71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C48:E48"/>
    <mergeCell ref="B49:B51"/>
    <mergeCell ref="C49:E49"/>
    <mergeCell ref="C50:E50"/>
    <mergeCell ref="C51:E51"/>
    <mergeCell ref="B52:E52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D30:E30"/>
    <mergeCell ref="C31:E31"/>
    <mergeCell ref="C32:E32"/>
    <mergeCell ref="C33:E33"/>
    <mergeCell ref="C34:E34"/>
    <mergeCell ref="C35:E35"/>
    <mergeCell ref="C22:E24"/>
    <mergeCell ref="B25:B26"/>
    <mergeCell ref="C25:E25"/>
    <mergeCell ref="C26:E26"/>
    <mergeCell ref="B27:B46"/>
    <mergeCell ref="C27:C28"/>
    <mergeCell ref="D27:E27"/>
    <mergeCell ref="D28:E28"/>
    <mergeCell ref="C29:C30"/>
    <mergeCell ref="D29:E29"/>
    <mergeCell ref="L3:L5"/>
    <mergeCell ref="B6:B9"/>
    <mergeCell ref="C6:E6"/>
    <mergeCell ref="C7:E7"/>
    <mergeCell ref="C8:D9"/>
    <mergeCell ref="B10:B24"/>
    <mergeCell ref="C10:E12"/>
    <mergeCell ref="C13:E15"/>
    <mergeCell ref="C16:E18"/>
    <mergeCell ref="C19:E21"/>
    <mergeCell ref="B3:F5"/>
    <mergeCell ref="G3:G5"/>
    <mergeCell ref="H3:H5"/>
    <mergeCell ref="I3:I5"/>
    <mergeCell ref="J3:J5"/>
    <mergeCell ref="K3:K5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2"/>
  <headerFooter alignWithMargins="0">
    <oddHeader>&amp;R
</oddHeader>
  </headerFooter>
  <colBreaks count="1" manualBreakCount="1">
    <brk id="11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9.625" style="21" customWidth="1"/>
    <col min="3" max="3" width="10.125" style="21" customWidth="1"/>
    <col min="4" max="4" width="9.125" style="21" customWidth="1"/>
    <col min="5" max="10" width="8.375" style="21" customWidth="1"/>
    <col min="11" max="11" width="9.00390625" style="21" customWidth="1"/>
    <col min="12" max="12" width="8.375" style="21" customWidth="1"/>
    <col min="13" max="13" width="9.50390625" style="21" customWidth="1"/>
    <col min="14" max="14" width="8.375" style="21" customWidth="1"/>
    <col min="15" max="15" width="2.50390625" style="21" customWidth="1"/>
    <col min="16" max="18" width="9.00390625" style="21" customWidth="1"/>
    <col min="19" max="19" width="7.125" style="21" customWidth="1"/>
    <col min="20" max="16384" width="9.00390625" style="21" customWidth="1"/>
  </cols>
  <sheetData>
    <row r="1" ht="12">
      <c r="N1" s="255"/>
    </row>
    <row r="2" spans="2:4" ht="18" customHeight="1">
      <c r="B2" s="20" t="s">
        <v>72</v>
      </c>
      <c r="C2" s="156"/>
      <c r="D2" s="156"/>
    </row>
    <row r="3" spans="2:14" ht="18" customHeight="1" thickBot="1">
      <c r="B3" s="21" t="s">
        <v>564</v>
      </c>
      <c r="L3" s="31"/>
      <c r="N3" s="31" t="s">
        <v>73</v>
      </c>
    </row>
    <row r="4" spans="2:14" ht="16.5" customHeight="1" thickTop="1">
      <c r="B4" s="424" t="s">
        <v>74</v>
      </c>
      <c r="C4" s="429" t="s">
        <v>75</v>
      </c>
      <c r="D4" s="429"/>
      <c r="E4" s="429" t="s">
        <v>76</v>
      </c>
      <c r="F4" s="429"/>
      <c r="G4" s="429"/>
      <c r="H4" s="429"/>
      <c r="I4" s="429"/>
      <c r="J4" s="429"/>
      <c r="K4" s="429"/>
      <c r="L4" s="429"/>
      <c r="M4" s="429"/>
      <c r="N4" s="430"/>
    </row>
    <row r="5" spans="2:19" ht="27.75" customHeight="1">
      <c r="B5" s="425"/>
      <c r="C5" s="256" t="s">
        <v>77</v>
      </c>
      <c r="D5" s="22" t="s">
        <v>499</v>
      </c>
      <c r="E5" s="22" t="s">
        <v>78</v>
      </c>
      <c r="F5" s="22" t="s">
        <v>79</v>
      </c>
      <c r="G5" s="22" t="s">
        <v>80</v>
      </c>
      <c r="H5" s="22" t="s">
        <v>500</v>
      </c>
      <c r="I5" s="22" t="s">
        <v>81</v>
      </c>
      <c r="J5" s="22" t="s">
        <v>82</v>
      </c>
      <c r="K5" s="431" t="s">
        <v>83</v>
      </c>
      <c r="L5" s="432"/>
      <c r="M5" s="431" t="s">
        <v>84</v>
      </c>
      <c r="N5" s="433"/>
      <c r="S5" s="30"/>
    </row>
    <row r="6" spans="2:14" ht="24" customHeight="1">
      <c r="B6" s="61" t="s">
        <v>565</v>
      </c>
      <c r="C6" s="24">
        <v>1550</v>
      </c>
      <c r="D6" s="24">
        <v>24550</v>
      </c>
      <c r="E6" s="24">
        <v>47</v>
      </c>
      <c r="F6" s="24">
        <v>248</v>
      </c>
      <c r="G6" s="24">
        <v>8</v>
      </c>
      <c r="H6" s="24">
        <v>14</v>
      </c>
      <c r="I6" s="24">
        <v>78</v>
      </c>
      <c r="J6" s="24">
        <v>30</v>
      </c>
      <c r="K6" s="434">
        <v>17</v>
      </c>
      <c r="L6" s="435"/>
      <c r="M6" s="434">
        <v>914</v>
      </c>
      <c r="N6" s="436"/>
    </row>
    <row r="7" spans="2:14" s="25" customFormat="1" ht="24" customHeight="1" thickBot="1">
      <c r="B7" s="257" t="s">
        <v>521</v>
      </c>
      <c r="C7" s="345">
        <v>1562</v>
      </c>
      <c r="D7" s="345">
        <v>23971</v>
      </c>
      <c r="E7" s="345">
        <v>46</v>
      </c>
      <c r="F7" s="345">
        <v>248</v>
      </c>
      <c r="G7" s="345">
        <v>8</v>
      </c>
      <c r="H7" s="345">
        <v>14</v>
      </c>
      <c r="I7" s="345">
        <v>79</v>
      </c>
      <c r="J7" s="345">
        <v>29</v>
      </c>
      <c r="K7" s="421">
        <v>16</v>
      </c>
      <c r="L7" s="422"/>
      <c r="M7" s="421">
        <v>921</v>
      </c>
      <c r="N7" s="423"/>
    </row>
    <row r="8" spans="2:14" ht="16.5" customHeight="1" thickTop="1">
      <c r="B8" s="424" t="s">
        <v>478</v>
      </c>
      <c r="C8" s="426" t="s">
        <v>85</v>
      </c>
      <c r="D8" s="428" t="s">
        <v>501</v>
      </c>
      <c r="E8" s="428"/>
      <c r="F8" s="428"/>
      <c r="G8" s="428" t="s">
        <v>86</v>
      </c>
      <c r="H8" s="428"/>
      <c r="I8" s="428"/>
      <c r="J8" s="428"/>
      <c r="K8" s="429" t="s">
        <v>87</v>
      </c>
      <c r="L8" s="429"/>
      <c r="M8" s="429"/>
      <c r="N8" s="430"/>
    </row>
    <row r="9" spans="2:14" ht="38.25" customHeight="1">
      <c r="B9" s="425"/>
      <c r="C9" s="427"/>
      <c r="D9" s="22" t="s">
        <v>88</v>
      </c>
      <c r="E9" s="22" t="s">
        <v>479</v>
      </c>
      <c r="F9" s="22" t="s">
        <v>89</v>
      </c>
      <c r="G9" s="22" t="s">
        <v>0</v>
      </c>
      <c r="H9" s="26" t="s">
        <v>90</v>
      </c>
      <c r="I9" s="22" t="s">
        <v>480</v>
      </c>
      <c r="J9" s="22" t="s">
        <v>481</v>
      </c>
      <c r="K9" s="22" t="s">
        <v>482</v>
      </c>
      <c r="L9" s="26" t="s">
        <v>502</v>
      </c>
      <c r="M9" s="22" t="s">
        <v>91</v>
      </c>
      <c r="N9" s="23" t="s">
        <v>483</v>
      </c>
    </row>
    <row r="10" spans="2:14" ht="24" customHeight="1">
      <c r="B10" s="61" t="s">
        <v>565</v>
      </c>
      <c r="C10" s="24">
        <v>933</v>
      </c>
      <c r="D10" s="24">
        <v>16</v>
      </c>
      <c r="E10" s="24">
        <v>34</v>
      </c>
      <c r="F10" s="24">
        <v>1108</v>
      </c>
      <c r="G10" s="24">
        <v>600</v>
      </c>
      <c r="H10" s="24">
        <v>199</v>
      </c>
      <c r="I10" s="24">
        <v>59</v>
      </c>
      <c r="J10" s="24">
        <v>342</v>
      </c>
      <c r="K10" s="24">
        <v>10613</v>
      </c>
      <c r="L10" s="24">
        <v>11</v>
      </c>
      <c r="M10" s="24">
        <v>20887</v>
      </c>
      <c r="N10" s="27">
        <v>807</v>
      </c>
    </row>
    <row r="11" spans="2:14" s="25" customFormat="1" ht="24" customHeight="1" thickBot="1">
      <c r="B11" s="258" t="s">
        <v>521</v>
      </c>
      <c r="C11" s="346">
        <v>905</v>
      </c>
      <c r="D11" s="346">
        <v>18</v>
      </c>
      <c r="E11" s="346">
        <v>34</v>
      </c>
      <c r="F11" s="346">
        <v>1120</v>
      </c>
      <c r="G11" s="346">
        <v>651</v>
      </c>
      <c r="H11" s="346">
        <v>207</v>
      </c>
      <c r="I11" s="346">
        <v>81</v>
      </c>
      <c r="J11" s="346">
        <v>363</v>
      </c>
      <c r="K11" s="346">
        <v>10494</v>
      </c>
      <c r="L11" s="346">
        <v>11</v>
      </c>
      <c r="M11" s="346">
        <v>20016</v>
      </c>
      <c r="N11" s="347">
        <v>970</v>
      </c>
    </row>
    <row r="12" ht="15" customHeight="1">
      <c r="B12" s="21" t="s">
        <v>503</v>
      </c>
    </row>
    <row r="13" ht="12">
      <c r="B13" s="21" t="s">
        <v>467</v>
      </c>
    </row>
  </sheetData>
  <sheetProtection/>
  <mergeCells count="14">
    <mergeCell ref="B4:B5"/>
    <mergeCell ref="C4:D4"/>
    <mergeCell ref="E4:N4"/>
    <mergeCell ref="K5:L5"/>
    <mergeCell ref="M5:N5"/>
    <mergeCell ref="K6:L6"/>
    <mergeCell ref="M6:N6"/>
    <mergeCell ref="K7:L7"/>
    <mergeCell ref="M7:N7"/>
    <mergeCell ref="B8:B9"/>
    <mergeCell ref="C8:C9"/>
    <mergeCell ref="D8:F8"/>
    <mergeCell ref="G8:J8"/>
    <mergeCell ref="K8:N8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21" customWidth="1"/>
    <col min="2" max="2" width="7.625" style="21" customWidth="1"/>
    <col min="3" max="3" width="5.875" style="21" bestFit="1" customWidth="1"/>
    <col min="4" max="5" width="5.375" style="21" customWidth="1"/>
    <col min="6" max="6" width="6.00390625" style="21" bestFit="1" customWidth="1"/>
    <col min="7" max="9" width="5.375" style="21" customWidth="1"/>
    <col min="10" max="10" width="6.375" style="21" customWidth="1"/>
    <col min="11" max="12" width="5.625" style="21" customWidth="1"/>
    <col min="13" max="14" width="9.00390625" style="21" customWidth="1"/>
    <col min="15" max="15" width="6.75390625" style="21" bestFit="1" customWidth="1"/>
    <col min="16" max="16" width="6.50390625" style="21" customWidth="1"/>
    <col min="17" max="17" width="7.25390625" style="21" customWidth="1"/>
    <col min="18" max="18" width="7.625" style="21" bestFit="1" customWidth="1"/>
    <col min="19" max="19" width="7.125" style="21" customWidth="1"/>
    <col min="20" max="20" width="1.875" style="21" customWidth="1"/>
    <col min="21" max="16384" width="9.00390625" style="21" customWidth="1"/>
  </cols>
  <sheetData>
    <row r="1" spans="9:19" ht="18" customHeight="1">
      <c r="I1" s="28"/>
      <c r="S1" s="29"/>
    </row>
    <row r="2" spans="2:19" ht="18" customHeight="1" thickBot="1">
      <c r="B2" s="21" t="s">
        <v>563</v>
      </c>
      <c r="L2" s="30"/>
      <c r="N2" s="28"/>
      <c r="P2" s="28"/>
      <c r="Q2" s="28"/>
      <c r="R2" s="28"/>
      <c r="S2" s="31" t="s">
        <v>92</v>
      </c>
    </row>
    <row r="3" spans="2:20" ht="19.5" customHeight="1" thickTop="1">
      <c r="B3" s="446" t="s">
        <v>504</v>
      </c>
      <c r="C3" s="449" t="s">
        <v>93</v>
      </c>
      <c r="D3" s="450"/>
      <c r="E3" s="450"/>
      <c r="F3" s="450"/>
      <c r="G3" s="450"/>
      <c r="H3" s="450"/>
      <c r="I3" s="450"/>
      <c r="J3" s="449" t="s">
        <v>505</v>
      </c>
      <c r="K3" s="449"/>
      <c r="L3" s="449"/>
      <c r="M3" s="450" t="s">
        <v>506</v>
      </c>
      <c r="N3" s="450"/>
      <c r="O3" s="450"/>
      <c r="P3" s="450"/>
      <c r="Q3" s="450"/>
      <c r="R3" s="450"/>
      <c r="S3" s="454"/>
      <c r="T3" s="32"/>
    </row>
    <row r="4" spans="2:20" ht="16.5" customHeight="1">
      <c r="B4" s="447"/>
      <c r="C4" s="439" t="s">
        <v>94</v>
      </c>
      <c r="D4" s="439" t="s">
        <v>33</v>
      </c>
      <c r="E4" s="439" t="s">
        <v>95</v>
      </c>
      <c r="F4" s="439" t="s">
        <v>96</v>
      </c>
      <c r="G4" s="439" t="s">
        <v>97</v>
      </c>
      <c r="H4" s="444" t="s">
        <v>98</v>
      </c>
      <c r="I4" s="444" t="s">
        <v>13</v>
      </c>
      <c r="J4" s="437" t="s">
        <v>99</v>
      </c>
      <c r="K4" s="443" t="s">
        <v>100</v>
      </c>
      <c r="L4" s="439" t="s">
        <v>95</v>
      </c>
      <c r="M4" s="439" t="s">
        <v>94</v>
      </c>
      <c r="N4" s="439" t="s">
        <v>33</v>
      </c>
      <c r="O4" s="439" t="s">
        <v>95</v>
      </c>
      <c r="P4" s="439" t="s">
        <v>96</v>
      </c>
      <c r="Q4" s="437" t="s">
        <v>101</v>
      </c>
      <c r="R4" s="445" t="s">
        <v>13</v>
      </c>
      <c r="S4" s="438" t="s">
        <v>102</v>
      </c>
      <c r="T4" s="32"/>
    </row>
    <row r="5" spans="2:20" ht="16.5" customHeight="1">
      <c r="B5" s="448"/>
      <c r="C5" s="439"/>
      <c r="D5" s="439"/>
      <c r="E5" s="439"/>
      <c r="F5" s="439"/>
      <c r="G5" s="439"/>
      <c r="H5" s="444"/>
      <c r="I5" s="444"/>
      <c r="J5" s="439"/>
      <c r="K5" s="444"/>
      <c r="L5" s="439"/>
      <c r="M5" s="439"/>
      <c r="N5" s="439"/>
      <c r="O5" s="439"/>
      <c r="P5" s="439"/>
      <c r="Q5" s="439"/>
      <c r="R5" s="445"/>
      <c r="S5" s="438"/>
      <c r="T5" s="32"/>
    </row>
    <row r="6" spans="2:20" s="39" customFormat="1" ht="21" customHeight="1">
      <c r="B6" s="35" t="s">
        <v>507</v>
      </c>
      <c r="C6" s="36">
        <v>332</v>
      </c>
      <c r="D6" s="36">
        <v>175</v>
      </c>
      <c r="E6" s="36">
        <v>22</v>
      </c>
      <c r="F6" s="36">
        <v>33</v>
      </c>
      <c r="G6" s="36">
        <v>0</v>
      </c>
      <c r="H6" s="36" t="s">
        <v>508</v>
      </c>
      <c r="I6" s="36">
        <v>102</v>
      </c>
      <c r="J6" s="36">
        <v>15419</v>
      </c>
      <c r="K6" s="36">
        <v>1585</v>
      </c>
      <c r="L6" s="36">
        <v>1371</v>
      </c>
      <c r="M6" s="36">
        <v>773875</v>
      </c>
      <c r="N6" s="36">
        <v>648995</v>
      </c>
      <c r="O6" s="36">
        <v>1124</v>
      </c>
      <c r="P6" s="36">
        <v>22637</v>
      </c>
      <c r="Q6" s="36">
        <v>0</v>
      </c>
      <c r="R6" s="36">
        <v>5543</v>
      </c>
      <c r="S6" s="37">
        <v>95576</v>
      </c>
      <c r="T6" s="38"/>
    </row>
    <row r="7" spans="2:20" s="42" customFormat="1" ht="22.5" customHeight="1">
      <c r="B7" s="40" t="s">
        <v>521</v>
      </c>
      <c r="C7" s="336">
        <f>SUM(C9:C20)</f>
        <v>308</v>
      </c>
      <c r="D7" s="336">
        <f>SUM(D9:D20)</f>
        <v>155</v>
      </c>
      <c r="E7" s="336">
        <f aca="true" t="shared" si="0" ref="E7:S7">SUM(E9:E20)</f>
        <v>26</v>
      </c>
      <c r="F7" s="336">
        <v>31</v>
      </c>
      <c r="G7" s="336">
        <f t="shared" si="0"/>
        <v>0</v>
      </c>
      <c r="H7" s="336">
        <f t="shared" si="0"/>
        <v>0</v>
      </c>
      <c r="I7" s="336">
        <f t="shared" si="0"/>
        <v>96</v>
      </c>
      <c r="J7" s="336">
        <f t="shared" si="0"/>
        <v>12629</v>
      </c>
      <c r="K7" s="336">
        <f t="shared" si="0"/>
        <v>1429</v>
      </c>
      <c r="L7" s="336">
        <f t="shared" si="0"/>
        <v>798</v>
      </c>
      <c r="M7" s="336">
        <f>SUM(M9:M20)</f>
        <v>520601</v>
      </c>
      <c r="N7" s="336">
        <f t="shared" si="0"/>
        <v>501025</v>
      </c>
      <c r="O7" s="336">
        <f t="shared" si="0"/>
        <v>114</v>
      </c>
      <c r="P7" s="336">
        <f t="shared" si="0"/>
        <v>14842</v>
      </c>
      <c r="Q7" s="336">
        <f t="shared" si="0"/>
        <v>0</v>
      </c>
      <c r="R7" s="337">
        <f t="shared" si="0"/>
        <v>4620</v>
      </c>
      <c r="S7" s="338">
        <f t="shared" si="0"/>
        <v>0</v>
      </c>
      <c r="T7" s="41"/>
    </row>
    <row r="8" spans="2:20" s="42" customFormat="1" ht="10.5" customHeight="1">
      <c r="B8" s="40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7"/>
      <c r="S8" s="338"/>
      <c r="T8" s="41"/>
    </row>
    <row r="9" spans="2:20" s="39" customFormat="1" ht="21" customHeight="1">
      <c r="B9" s="152" t="s">
        <v>103</v>
      </c>
      <c r="C9" s="36">
        <v>15</v>
      </c>
      <c r="D9" s="36">
        <v>14</v>
      </c>
      <c r="E9" s="36" t="s">
        <v>509</v>
      </c>
      <c r="F9" s="36">
        <v>1</v>
      </c>
      <c r="G9" s="36" t="s">
        <v>509</v>
      </c>
      <c r="H9" s="36" t="s">
        <v>509</v>
      </c>
      <c r="I9" s="36" t="s">
        <v>510</v>
      </c>
      <c r="J9" s="36">
        <v>1510</v>
      </c>
      <c r="K9" s="36">
        <v>66</v>
      </c>
      <c r="L9" s="36" t="s">
        <v>509</v>
      </c>
      <c r="M9" s="36">
        <f>SUM(N9:S9)</f>
        <v>50084</v>
      </c>
      <c r="N9" s="36">
        <v>49532</v>
      </c>
      <c r="O9" s="36" t="s">
        <v>509</v>
      </c>
      <c r="P9" s="36">
        <v>552</v>
      </c>
      <c r="Q9" s="36" t="s">
        <v>509</v>
      </c>
      <c r="R9" s="339" t="s">
        <v>509</v>
      </c>
      <c r="S9" s="37" t="s">
        <v>509</v>
      </c>
      <c r="T9" s="38"/>
    </row>
    <row r="10" spans="2:20" s="39" customFormat="1" ht="21" customHeight="1">
      <c r="B10" s="152" t="s">
        <v>104</v>
      </c>
      <c r="C10" s="36">
        <f aca="true" t="shared" si="1" ref="C10:C20">SUM(D10:I10)</f>
        <v>22</v>
      </c>
      <c r="D10" s="36">
        <v>18</v>
      </c>
      <c r="E10" s="36" t="s">
        <v>509</v>
      </c>
      <c r="F10" s="36">
        <v>3</v>
      </c>
      <c r="G10" s="36" t="s">
        <v>509</v>
      </c>
      <c r="H10" s="36" t="s">
        <v>509</v>
      </c>
      <c r="I10" s="36">
        <v>1</v>
      </c>
      <c r="J10" s="36">
        <v>1674</v>
      </c>
      <c r="K10" s="36">
        <v>57</v>
      </c>
      <c r="L10" s="36" t="s">
        <v>509</v>
      </c>
      <c r="M10" s="36">
        <f>SUM(N10:S10)</f>
        <v>75172</v>
      </c>
      <c r="N10" s="36">
        <v>72337</v>
      </c>
      <c r="O10" s="36" t="s">
        <v>509</v>
      </c>
      <c r="P10" s="36">
        <v>2196</v>
      </c>
      <c r="Q10" s="36" t="s">
        <v>509</v>
      </c>
      <c r="R10" s="339">
        <v>639</v>
      </c>
      <c r="S10" s="37" t="s">
        <v>509</v>
      </c>
      <c r="T10" s="38"/>
    </row>
    <row r="11" spans="2:20" s="39" customFormat="1" ht="21" customHeight="1">
      <c r="B11" s="152" t="s">
        <v>105</v>
      </c>
      <c r="C11" s="36">
        <v>34</v>
      </c>
      <c r="D11" s="36">
        <v>15</v>
      </c>
      <c r="E11" s="36">
        <v>3</v>
      </c>
      <c r="F11" s="36">
        <v>2</v>
      </c>
      <c r="G11" s="36" t="s">
        <v>509</v>
      </c>
      <c r="H11" s="36" t="s">
        <v>509</v>
      </c>
      <c r="I11" s="36">
        <v>14</v>
      </c>
      <c r="J11" s="36">
        <v>850</v>
      </c>
      <c r="K11" s="36">
        <v>26</v>
      </c>
      <c r="L11" s="36">
        <v>54</v>
      </c>
      <c r="M11" s="36">
        <f aca="true" t="shared" si="2" ref="M11:M20">SUM(N11:S11)</f>
        <v>29102</v>
      </c>
      <c r="N11" s="36">
        <v>28047</v>
      </c>
      <c r="O11" s="36" t="s">
        <v>509</v>
      </c>
      <c r="P11" s="36">
        <v>113</v>
      </c>
      <c r="Q11" s="36" t="s">
        <v>509</v>
      </c>
      <c r="R11" s="339">
        <v>942</v>
      </c>
      <c r="S11" s="37" t="s">
        <v>509</v>
      </c>
      <c r="T11" s="38"/>
    </row>
    <row r="12" spans="2:20" s="39" customFormat="1" ht="21" customHeight="1">
      <c r="B12" s="152" t="s">
        <v>106</v>
      </c>
      <c r="C12" s="36">
        <f t="shared" si="1"/>
        <v>53</v>
      </c>
      <c r="D12" s="36">
        <v>15</v>
      </c>
      <c r="E12" s="36">
        <v>8</v>
      </c>
      <c r="F12" s="36">
        <v>2</v>
      </c>
      <c r="G12" s="36" t="s">
        <v>509</v>
      </c>
      <c r="H12" s="36" t="s">
        <v>509</v>
      </c>
      <c r="I12" s="36">
        <v>28</v>
      </c>
      <c r="J12" s="36">
        <v>1140</v>
      </c>
      <c r="K12" s="36">
        <v>211</v>
      </c>
      <c r="L12" s="36">
        <v>496</v>
      </c>
      <c r="M12" s="36">
        <f t="shared" si="2"/>
        <v>55825</v>
      </c>
      <c r="N12" s="36">
        <v>54896</v>
      </c>
      <c r="O12" s="36">
        <v>24</v>
      </c>
      <c r="P12" s="36">
        <v>345</v>
      </c>
      <c r="Q12" s="36" t="s">
        <v>509</v>
      </c>
      <c r="R12" s="339">
        <v>560</v>
      </c>
      <c r="S12" s="37" t="s">
        <v>509</v>
      </c>
      <c r="T12" s="38"/>
    </row>
    <row r="13" spans="2:20" s="39" customFormat="1" ht="21" customHeight="1">
      <c r="B13" s="152" t="s">
        <v>107</v>
      </c>
      <c r="C13" s="36">
        <f t="shared" si="1"/>
        <v>43</v>
      </c>
      <c r="D13" s="36">
        <v>18</v>
      </c>
      <c r="E13" s="36">
        <v>9</v>
      </c>
      <c r="F13" s="36">
        <v>4</v>
      </c>
      <c r="G13" s="36" t="s">
        <v>509</v>
      </c>
      <c r="H13" s="36" t="s">
        <v>509</v>
      </c>
      <c r="I13" s="36">
        <v>12</v>
      </c>
      <c r="J13" s="36">
        <v>1363</v>
      </c>
      <c r="K13" s="36">
        <v>540</v>
      </c>
      <c r="L13" s="36">
        <v>227</v>
      </c>
      <c r="M13" s="36">
        <f t="shared" si="2"/>
        <v>28951</v>
      </c>
      <c r="N13" s="36">
        <v>27938</v>
      </c>
      <c r="O13" s="36">
        <v>75</v>
      </c>
      <c r="P13" s="36">
        <v>750</v>
      </c>
      <c r="Q13" s="36" t="s">
        <v>509</v>
      </c>
      <c r="R13" s="339">
        <v>188</v>
      </c>
      <c r="S13" s="37" t="s">
        <v>509</v>
      </c>
      <c r="T13" s="38"/>
    </row>
    <row r="14" spans="2:20" s="39" customFormat="1" ht="21" customHeight="1">
      <c r="B14" s="152" t="s">
        <v>108</v>
      </c>
      <c r="C14" s="36">
        <f t="shared" si="1"/>
        <v>39</v>
      </c>
      <c r="D14" s="36">
        <v>15</v>
      </c>
      <c r="E14" s="36">
        <v>5</v>
      </c>
      <c r="F14" s="36">
        <v>3</v>
      </c>
      <c r="G14" s="36" t="s">
        <v>509</v>
      </c>
      <c r="H14" s="36" t="s">
        <v>509</v>
      </c>
      <c r="I14" s="36">
        <v>16</v>
      </c>
      <c r="J14" s="36">
        <v>1089</v>
      </c>
      <c r="K14" s="36">
        <v>63</v>
      </c>
      <c r="L14" s="36">
        <v>21</v>
      </c>
      <c r="M14" s="36">
        <f t="shared" si="2"/>
        <v>50798</v>
      </c>
      <c r="N14" s="36">
        <v>50711</v>
      </c>
      <c r="O14" s="36">
        <v>15</v>
      </c>
      <c r="P14" s="36">
        <v>50</v>
      </c>
      <c r="Q14" s="36" t="s">
        <v>509</v>
      </c>
      <c r="R14" s="339">
        <v>22</v>
      </c>
      <c r="S14" s="37" t="s">
        <v>509</v>
      </c>
      <c r="T14" s="38"/>
    </row>
    <row r="15" spans="2:20" s="39" customFormat="1" ht="21" customHeight="1">
      <c r="B15" s="152" t="s">
        <v>109</v>
      </c>
      <c r="C15" s="36">
        <f t="shared" si="1"/>
        <v>13</v>
      </c>
      <c r="D15" s="36">
        <v>10</v>
      </c>
      <c r="E15" s="36" t="s">
        <v>509</v>
      </c>
      <c r="F15" s="36" t="s">
        <v>509</v>
      </c>
      <c r="G15" s="36" t="s">
        <v>509</v>
      </c>
      <c r="H15" s="36" t="s">
        <v>509</v>
      </c>
      <c r="I15" s="36">
        <v>3</v>
      </c>
      <c r="J15" s="36">
        <v>947</v>
      </c>
      <c r="K15" s="36">
        <v>237</v>
      </c>
      <c r="L15" s="36" t="s">
        <v>509</v>
      </c>
      <c r="M15" s="36">
        <f t="shared" si="2"/>
        <v>78363</v>
      </c>
      <c r="N15" s="36">
        <v>77307</v>
      </c>
      <c r="O15" s="36" t="s">
        <v>509</v>
      </c>
      <c r="P15" s="36">
        <v>10</v>
      </c>
      <c r="Q15" s="36" t="s">
        <v>509</v>
      </c>
      <c r="R15" s="339">
        <v>1046</v>
      </c>
      <c r="S15" s="37" t="s">
        <v>509</v>
      </c>
      <c r="T15" s="38"/>
    </row>
    <row r="16" spans="2:20" s="39" customFormat="1" ht="21" customHeight="1">
      <c r="B16" s="152" t="s">
        <v>110</v>
      </c>
      <c r="C16" s="36">
        <f t="shared" si="1"/>
        <v>24</v>
      </c>
      <c r="D16" s="36">
        <v>13</v>
      </c>
      <c r="E16" s="36" t="s">
        <v>509</v>
      </c>
      <c r="F16" s="36">
        <v>6</v>
      </c>
      <c r="G16" s="36" t="s">
        <v>509</v>
      </c>
      <c r="H16" s="36" t="s">
        <v>509</v>
      </c>
      <c r="I16" s="36">
        <v>5</v>
      </c>
      <c r="J16" s="36">
        <v>1044</v>
      </c>
      <c r="K16" s="36">
        <v>198</v>
      </c>
      <c r="L16" s="36" t="s">
        <v>509</v>
      </c>
      <c r="M16" s="36">
        <f t="shared" si="2"/>
        <v>47643</v>
      </c>
      <c r="N16" s="36">
        <v>43935</v>
      </c>
      <c r="O16" s="36" t="s">
        <v>509</v>
      </c>
      <c r="P16" s="36">
        <v>3343</v>
      </c>
      <c r="Q16" s="36" t="s">
        <v>509</v>
      </c>
      <c r="R16" s="339">
        <v>365</v>
      </c>
      <c r="S16" s="37" t="s">
        <v>509</v>
      </c>
      <c r="T16" s="38"/>
    </row>
    <row r="17" spans="2:20" s="39" customFormat="1" ht="21" customHeight="1">
      <c r="B17" s="152" t="s">
        <v>111</v>
      </c>
      <c r="C17" s="36">
        <f t="shared" si="1"/>
        <v>15</v>
      </c>
      <c r="D17" s="36">
        <v>6</v>
      </c>
      <c r="E17" s="36" t="s">
        <v>509</v>
      </c>
      <c r="F17" s="36">
        <v>2</v>
      </c>
      <c r="G17" s="36" t="s">
        <v>509</v>
      </c>
      <c r="H17" s="36" t="s">
        <v>509</v>
      </c>
      <c r="I17" s="36">
        <v>7</v>
      </c>
      <c r="J17" s="36">
        <v>688</v>
      </c>
      <c r="K17" s="36">
        <v>3</v>
      </c>
      <c r="L17" s="36" t="s">
        <v>509</v>
      </c>
      <c r="M17" s="36">
        <f t="shared" si="2"/>
        <v>13410</v>
      </c>
      <c r="N17" s="36">
        <v>12396</v>
      </c>
      <c r="O17" s="36" t="s">
        <v>509</v>
      </c>
      <c r="P17" s="36">
        <v>240</v>
      </c>
      <c r="Q17" s="36" t="s">
        <v>509</v>
      </c>
      <c r="R17" s="339">
        <v>774</v>
      </c>
      <c r="S17" s="37" t="s">
        <v>509</v>
      </c>
      <c r="T17" s="38"/>
    </row>
    <row r="18" spans="2:20" s="39" customFormat="1" ht="21" customHeight="1">
      <c r="B18" s="152" t="s">
        <v>112</v>
      </c>
      <c r="C18" s="36">
        <f t="shared" si="1"/>
        <v>18</v>
      </c>
      <c r="D18" s="36">
        <v>7</v>
      </c>
      <c r="E18" s="36">
        <v>1</v>
      </c>
      <c r="F18" s="36">
        <v>6</v>
      </c>
      <c r="G18" s="36" t="s">
        <v>509</v>
      </c>
      <c r="H18" s="36" t="s">
        <v>509</v>
      </c>
      <c r="I18" s="36">
        <v>4</v>
      </c>
      <c r="J18" s="36">
        <v>1086</v>
      </c>
      <c r="K18" s="36">
        <v>1</v>
      </c>
      <c r="L18" s="36" t="s">
        <v>509</v>
      </c>
      <c r="M18" s="36">
        <f t="shared" si="2"/>
        <v>41024</v>
      </c>
      <c r="N18" s="36">
        <v>34633</v>
      </c>
      <c r="O18" s="36" t="s">
        <v>509</v>
      </c>
      <c r="P18" s="36">
        <v>6391</v>
      </c>
      <c r="Q18" s="36" t="s">
        <v>509</v>
      </c>
      <c r="R18" s="339" t="s">
        <v>509</v>
      </c>
      <c r="S18" s="37" t="s">
        <v>509</v>
      </c>
      <c r="T18" s="38"/>
    </row>
    <row r="19" spans="2:20" s="39" customFormat="1" ht="21" customHeight="1">
      <c r="B19" s="152" t="s">
        <v>113</v>
      </c>
      <c r="C19" s="36">
        <f t="shared" si="1"/>
        <v>16</v>
      </c>
      <c r="D19" s="36">
        <v>12</v>
      </c>
      <c r="E19" s="36" t="s">
        <v>509</v>
      </c>
      <c r="F19" s="36" t="s">
        <v>509</v>
      </c>
      <c r="G19" s="36" t="s">
        <v>509</v>
      </c>
      <c r="H19" s="36" t="s">
        <v>509</v>
      </c>
      <c r="I19" s="36">
        <v>4</v>
      </c>
      <c r="J19" s="36">
        <v>610</v>
      </c>
      <c r="K19" s="36">
        <v>9</v>
      </c>
      <c r="L19" s="36" t="s">
        <v>509</v>
      </c>
      <c r="M19" s="36">
        <f t="shared" si="2"/>
        <v>34434</v>
      </c>
      <c r="N19" s="36">
        <v>34353</v>
      </c>
      <c r="O19" s="36" t="s">
        <v>509</v>
      </c>
      <c r="P19" s="36" t="s">
        <v>509</v>
      </c>
      <c r="Q19" s="36" t="s">
        <v>509</v>
      </c>
      <c r="R19" s="339">
        <v>81</v>
      </c>
      <c r="S19" s="37" t="s">
        <v>509</v>
      </c>
      <c r="T19" s="38"/>
    </row>
    <row r="20" spans="2:20" s="39" customFormat="1" ht="21" customHeight="1" thickBot="1">
      <c r="B20" s="152" t="s">
        <v>114</v>
      </c>
      <c r="C20" s="36">
        <f t="shared" si="1"/>
        <v>16</v>
      </c>
      <c r="D20" s="36">
        <v>12</v>
      </c>
      <c r="E20" s="36" t="s">
        <v>509</v>
      </c>
      <c r="F20" s="36">
        <v>2</v>
      </c>
      <c r="G20" s="36" t="s">
        <v>509</v>
      </c>
      <c r="H20" s="36" t="s">
        <v>509</v>
      </c>
      <c r="I20" s="36">
        <v>2</v>
      </c>
      <c r="J20" s="36">
        <v>628</v>
      </c>
      <c r="K20" s="36">
        <v>18</v>
      </c>
      <c r="L20" s="36" t="s">
        <v>509</v>
      </c>
      <c r="M20" s="36">
        <f t="shared" si="2"/>
        <v>15795</v>
      </c>
      <c r="N20" s="36">
        <v>14940</v>
      </c>
      <c r="O20" s="36" t="s">
        <v>509</v>
      </c>
      <c r="P20" s="36">
        <v>852</v>
      </c>
      <c r="Q20" s="36" t="s">
        <v>509</v>
      </c>
      <c r="R20" s="339">
        <v>3</v>
      </c>
      <c r="S20" s="37" t="s">
        <v>509</v>
      </c>
      <c r="T20" s="38"/>
    </row>
    <row r="21" spans="2:20" ht="19.5" customHeight="1" thickTop="1">
      <c r="B21" s="446" t="s">
        <v>504</v>
      </c>
      <c r="C21" s="449" t="s">
        <v>511</v>
      </c>
      <c r="D21" s="450"/>
      <c r="E21" s="450"/>
      <c r="F21" s="450"/>
      <c r="G21" s="450"/>
      <c r="H21" s="450"/>
      <c r="I21" s="450"/>
      <c r="J21" s="451" t="s">
        <v>115</v>
      </c>
      <c r="K21" s="449" t="s">
        <v>116</v>
      </c>
      <c r="L21" s="449"/>
      <c r="M21" s="449"/>
      <c r="N21" s="449"/>
      <c r="O21" s="452" t="s">
        <v>512</v>
      </c>
      <c r="P21" s="440" t="s">
        <v>117</v>
      </c>
      <c r="Q21" s="441" t="s">
        <v>118</v>
      </c>
      <c r="R21" s="43"/>
      <c r="S21" s="43"/>
      <c r="T21" s="30"/>
    </row>
    <row r="22" spans="2:19" ht="16.5" customHeight="1">
      <c r="B22" s="447"/>
      <c r="C22" s="442" t="s">
        <v>119</v>
      </c>
      <c r="D22" s="442"/>
      <c r="E22" s="442"/>
      <c r="F22" s="442"/>
      <c r="G22" s="442"/>
      <c r="H22" s="439" t="s">
        <v>96</v>
      </c>
      <c r="I22" s="443" t="s">
        <v>101</v>
      </c>
      <c r="J22" s="439"/>
      <c r="K22" s="439" t="s">
        <v>94</v>
      </c>
      <c r="L22" s="439" t="s">
        <v>120</v>
      </c>
      <c r="M22" s="439" t="s">
        <v>121</v>
      </c>
      <c r="N22" s="439" t="s">
        <v>122</v>
      </c>
      <c r="O22" s="453"/>
      <c r="P22" s="439"/>
      <c r="Q22" s="439"/>
      <c r="R22" s="437" t="s">
        <v>123</v>
      </c>
      <c r="S22" s="438"/>
    </row>
    <row r="23" spans="2:19" ht="16.5" customHeight="1">
      <c r="B23" s="448"/>
      <c r="C23" s="33" t="s">
        <v>124</v>
      </c>
      <c r="D23" s="33" t="s">
        <v>125</v>
      </c>
      <c r="E23" s="33" t="s">
        <v>126</v>
      </c>
      <c r="F23" s="34" t="s">
        <v>127</v>
      </c>
      <c r="G23" s="33" t="s">
        <v>128</v>
      </c>
      <c r="H23" s="439"/>
      <c r="I23" s="444"/>
      <c r="J23" s="439"/>
      <c r="K23" s="439"/>
      <c r="L23" s="439"/>
      <c r="M23" s="439"/>
      <c r="N23" s="439"/>
      <c r="O23" s="453"/>
      <c r="P23" s="439"/>
      <c r="Q23" s="439"/>
      <c r="R23" s="439"/>
      <c r="S23" s="438"/>
    </row>
    <row r="24" spans="2:19" s="39" customFormat="1" ht="21" customHeight="1">
      <c r="B24" s="35" t="s">
        <v>507</v>
      </c>
      <c r="C24" s="36">
        <v>301</v>
      </c>
      <c r="D24" s="36">
        <v>95</v>
      </c>
      <c r="E24" s="36">
        <v>18</v>
      </c>
      <c r="F24" s="36">
        <v>96</v>
      </c>
      <c r="G24" s="36">
        <v>92</v>
      </c>
      <c r="H24" s="36">
        <v>47</v>
      </c>
      <c r="I24" s="36">
        <v>0</v>
      </c>
      <c r="J24" s="36">
        <v>1</v>
      </c>
      <c r="K24" s="36">
        <v>143</v>
      </c>
      <c r="L24" s="36">
        <v>46</v>
      </c>
      <c r="M24" s="36">
        <v>15</v>
      </c>
      <c r="N24" s="36">
        <v>82</v>
      </c>
      <c r="O24" s="36">
        <v>381</v>
      </c>
      <c r="P24" s="36">
        <v>52</v>
      </c>
      <c r="Q24" s="36">
        <v>16</v>
      </c>
      <c r="R24" s="167"/>
      <c r="S24" s="44">
        <v>3</v>
      </c>
    </row>
    <row r="25" spans="2:19" s="42" customFormat="1" ht="22.5" customHeight="1">
      <c r="B25" s="40" t="s">
        <v>521</v>
      </c>
      <c r="C25" s="336">
        <f aca="true" t="shared" si="3" ref="C25:Q25">SUM(C27:C38)</f>
        <v>234</v>
      </c>
      <c r="D25" s="336">
        <f t="shared" si="3"/>
        <v>82</v>
      </c>
      <c r="E25" s="336">
        <f t="shared" si="3"/>
        <v>10</v>
      </c>
      <c r="F25" s="336">
        <f t="shared" si="3"/>
        <v>80</v>
      </c>
      <c r="G25" s="336">
        <f t="shared" si="3"/>
        <v>62</v>
      </c>
      <c r="H25" s="336">
        <f t="shared" si="3"/>
        <v>39</v>
      </c>
      <c r="I25" s="336">
        <f t="shared" si="3"/>
        <v>0</v>
      </c>
      <c r="J25" s="336">
        <f t="shared" si="3"/>
        <v>0</v>
      </c>
      <c r="K25" s="336">
        <f t="shared" si="3"/>
        <v>135</v>
      </c>
      <c r="L25" s="336">
        <f t="shared" si="3"/>
        <v>43</v>
      </c>
      <c r="M25" s="336">
        <f t="shared" si="3"/>
        <v>8</v>
      </c>
      <c r="N25" s="336">
        <f t="shared" si="3"/>
        <v>84</v>
      </c>
      <c r="O25" s="336">
        <f t="shared" si="3"/>
        <v>352</v>
      </c>
      <c r="P25" s="336">
        <f t="shared" si="3"/>
        <v>40</v>
      </c>
      <c r="Q25" s="336">
        <f t="shared" si="3"/>
        <v>20</v>
      </c>
      <c r="R25" s="338"/>
      <c r="S25" s="340">
        <f>SUM(S27:S38)</f>
        <v>5</v>
      </c>
    </row>
    <row r="26" spans="2:20" s="42" customFormat="1" ht="10.5" customHeight="1">
      <c r="B26" s="40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41"/>
      <c r="S26" s="340"/>
      <c r="T26" s="41"/>
    </row>
    <row r="27" spans="2:19" s="39" customFormat="1" ht="21" customHeight="1">
      <c r="B27" s="152" t="s">
        <v>129</v>
      </c>
      <c r="C27" s="36">
        <f>SUM(D27:G27)</f>
        <v>27</v>
      </c>
      <c r="D27" s="36">
        <v>12</v>
      </c>
      <c r="E27" s="36" t="s">
        <v>509</v>
      </c>
      <c r="F27" s="36">
        <v>9</v>
      </c>
      <c r="G27" s="36">
        <v>6</v>
      </c>
      <c r="H27" s="36">
        <v>3</v>
      </c>
      <c r="I27" s="36" t="s">
        <v>509</v>
      </c>
      <c r="J27" s="36" t="s">
        <v>509</v>
      </c>
      <c r="K27" s="36">
        <f>SUM(L27:N27)</f>
        <v>16</v>
      </c>
      <c r="L27" s="36">
        <v>9</v>
      </c>
      <c r="M27" s="36" t="s">
        <v>509</v>
      </c>
      <c r="N27" s="36">
        <v>7</v>
      </c>
      <c r="O27" s="36">
        <v>37</v>
      </c>
      <c r="P27" s="36">
        <v>1</v>
      </c>
      <c r="Q27" s="36">
        <v>4</v>
      </c>
      <c r="R27" s="37"/>
      <c r="S27" s="44" t="s">
        <v>509</v>
      </c>
    </row>
    <row r="28" spans="2:19" s="39" customFormat="1" ht="21" customHeight="1">
      <c r="B28" s="152" t="s">
        <v>104</v>
      </c>
      <c r="C28" s="36">
        <f aca="true" t="shared" si="4" ref="C28:C38">SUM(D28:G28)</f>
        <v>21</v>
      </c>
      <c r="D28" s="36">
        <v>6</v>
      </c>
      <c r="E28" s="36">
        <v>2</v>
      </c>
      <c r="F28" s="36">
        <v>6</v>
      </c>
      <c r="G28" s="36">
        <v>7</v>
      </c>
      <c r="H28" s="36">
        <v>3</v>
      </c>
      <c r="I28" s="36" t="s">
        <v>509</v>
      </c>
      <c r="J28" s="36" t="s">
        <v>509</v>
      </c>
      <c r="K28" s="36">
        <f aca="true" t="shared" si="5" ref="K28:K38">SUM(L28:N28)</f>
        <v>23</v>
      </c>
      <c r="L28" s="36">
        <v>4</v>
      </c>
      <c r="M28" s="36">
        <v>1</v>
      </c>
      <c r="N28" s="36">
        <v>18</v>
      </c>
      <c r="O28" s="36">
        <v>53</v>
      </c>
      <c r="P28" s="36">
        <v>6</v>
      </c>
      <c r="Q28" s="36">
        <v>4</v>
      </c>
      <c r="R28" s="37"/>
      <c r="S28" s="44" t="s">
        <v>509</v>
      </c>
    </row>
    <row r="29" spans="2:19" s="39" customFormat="1" ht="21" customHeight="1">
      <c r="B29" s="152" t="s">
        <v>105</v>
      </c>
      <c r="C29" s="36">
        <f t="shared" si="4"/>
        <v>19</v>
      </c>
      <c r="D29" s="36">
        <v>4</v>
      </c>
      <c r="E29" s="36">
        <v>2</v>
      </c>
      <c r="F29" s="36">
        <v>10</v>
      </c>
      <c r="G29" s="36">
        <v>3</v>
      </c>
      <c r="H29" s="36">
        <v>1</v>
      </c>
      <c r="I29" s="36" t="s">
        <v>509</v>
      </c>
      <c r="J29" s="36" t="s">
        <v>509</v>
      </c>
      <c r="K29" s="36">
        <f t="shared" si="5"/>
        <v>13</v>
      </c>
      <c r="L29" s="36">
        <v>3</v>
      </c>
      <c r="M29" s="36">
        <v>2</v>
      </c>
      <c r="N29" s="36">
        <v>8</v>
      </c>
      <c r="O29" s="36">
        <v>41</v>
      </c>
      <c r="P29" s="36">
        <v>8</v>
      </c>
      <c r="Q29" s="36">
        <v>1</v>
      </c>
      <c r="R29" s="37"/>
      <c r="S29" s="44" t="s">
        <v>509</v>
      </c>
    </row>
    <row r="30" spans="2:19" s="39" customFormat="1" ht="21" customHeight="1">
      <c r="B30" s="152" t="s">
        <v>106</v>
      </c>
      <c r="C30" s="36">
        <f t="shared" si="4"/>
        <v>27</v>
      </c>
      <c r="D30" s="36">
        <v>12</v>
      </c>
      <c r="E30" s="36">
        <v>1</v>
      </c>
      <c r="F30" s="36">
        <v>8</v>
      </c>
      <c r="G30" s="36">
        <v>6</v>
      </c>
      <c r="H30" s="36">
        <v>4</v>
      </c>
      <c r="I30" s="36" t="s">
        <v>509</v>
      </c>
      <c r="J30" s="36" t="s">
        <v>509</v>
      </c>
      <c r="K30" s="36">
        <f t="shared" si="5"/>
        <v>13</v>
      </c>
      <c r="L30" s="36">
        <v>4</v>
      </c>
      <c r="M30" s="36" t="s">
        <v>509</v>
      </c>
      <c r="N30" s="36">
        <v>9</v>
      </c>
      <c r="O30" s="36">
        <v>34</v>
      </c>
      <c r="P30" s="36">
        <v>7</v>
      </c>
      <c r="Q30" s="36">
        <v>3</v>
      </c>
      <c r="R30" s="37"/>
      <c r="S30" s="44">
        <v>1</v>
      </c>
    </row>
    <row r="31" spans="2:19" s="39" customFormat="1" ht="21" customHeight="1">
      <c r="B31" s="152" t="s">
        <v>107</v>
      </c>
      <c r="C31" s="36">
        <f t="shared" si="4"/>
        <v>25</v>
      </c>
      <c r="D31" s="36">
        <v>10</v>
      </c>
      <c r="E31" s="36">
        <v>1</v>
      </c>
      <c r="F31" s="36">
        <v>9</v>
      </c>
      <c r="G31" s="36">
        <v>5</v>
      </c>
      <c r="H31" s="36">
        <v>4</v>
      </c>
      <c r="I31" s="36" t="s">
        <v>509</v>
      </c>
      <c r="J31" s="36" t="s">
        <v>509</v>
      </c>
      <c r="K31" s="36">
        <f t="shared" si="5"/>
        <v>13</v>
      </c>
      <c r="L31" s="36">
        <v>4</v>
      </c>
      <c r="M31" s="36">
        <v>1</v>
      </c>
      <c r="N31" s="36">
        <v>8</v>
      </c>
      <c r="O31" s="36">
        <v>27</v>
      </c>
      <c r="P31" s="36">
        <v>4</v>
      </c>
      <c r="Q31" s="36">
        <v>1</v>
      </c>
      <c r="R31" s="37"/>
      <c r="S31" s="44" t="s">
        <v>509</v>
      </c>
    </row>
    <row r="32" spans="2:19" s="39" customFormat="1" ht="21" customHeight="1">
      <c r="B32" s="152" t="s">
        <v>108</v>
      </c>
      <c r="C32" s="36">
        <f t="shared" si="4"/>
        <v>17</v>
      </c>
      <c r="D32" s="36">
        <v>2</v>
      </c>
      <c r="E32" s="36">
        <v>2</v>
      </c>
      <c r="F32" s="36">
        <v>6</v>
      </c>
      <c r="G32" s="36">
        <v>7</v>
      </c>
      <c r="H32" s="36">
        <v>3</v>
      </c>
      <c r="I32" s="36" t="s">
        <v>509</v>
      </c>
      <c r="J32" s="36" t="s">
        <v>509</v>
      </c>
      <c r="K32" s="36">
        <f t="shared" si="5"/>
        <v>7</v>
      </c>
      <c r="L32" s="36" t="s">
        <v>509</v>
      </c>
      <c r="M32" s="36">
        <v>1</v>
      </c>
      <c r="N32" s="36">
        <v>6</v>
      </c>
      <c r="O32" s="36">
        <v>21</v>
      </c>
      <c r="P32" s="36">
        <v>4</v>
      </c>
      <c r="Q32" s="36" t="s">
        <v>509</v>
      </c>
      <c r="R32" s="37"/>
      <c r="S32" s="44" t="s">
        <v>509</v>
      </c>
    </row>
    <row r="33" spans="2:19" s="39" customFormat="1" ht="21" customHeight="1">
      <c r="B33" s="152" t="s">
        <v>109</v>
      </c>
      <c r="C33" s="36">
        <f t="shared" si="4"/>
        <v>17</v>
      </c>
      <c r="D33" s="36">
        <v>5</v>
      </c>
      <c r="E33" s="36">
        <v>1</v>
      </c>
      <c r="F33" s="36">
        <v>5</v>
      </c>
      <c r="G33" s="36">
        <v>6</v>
      </c>
      <c r="H33" s="36">
        <v>1</v>
      </c>
      <c r="I33" s="36" t="s">
        <v>509</v>
      </c>
      <c r="J33" s="36" t="s">
        <v>509</v>
      </c>
      <c r="K33" s="36">
        <f t="shared" si="5"/>
        <v>11</v>
      </c>
      <c r="L33" s="36">
        <v>4</v>
      </c>
      <c r="M33" s="36">
        <v>1</v>
      </c>
      <c r="N33" s="36">
        <v>6</v>
      </c>
      <c r="O33" s="36">
        <v>32</v>
      </c>
      <c r="P33" s="36">
        <v>2</v>
      </c>
      <c r="Q33" s="36">
        <v>1</v>
      </c>
      <c r="R33" s="37"/>
      <c r="S33" s="44">
        <v>1</v>
      </c>
    </row>
    <row r="34" spans="2:19" s="39" customFormat="1" ht="21" customHeight="1">
      <c r="B34" s="152" t="s">
        <v>110</v>
      </c>
      <c r="C34" s="36">
        <f t="shared" si="4"/>
        <v>31</v>
      </c>
      <c r="D34" s="36">
        <v>10</v>
      </c>
      <c r="E34" s="36" t="s">
        <v>509</v>
      </c>
      <c r="F34" s="36">
        <v>14</v>
      </c>
      <c r="G34" s="36">
        <v>7</v>
      </c>
      <c r="H34" s="36">
        <v>6</v>
      </c>
      <c r="I34" s="36" t="s">
        <v>509</v>
      </c>
      <c r="J34" s="36" t="s">
        <v>509</v>
      </c>
      <c r="K34" s="36">
        <f t="shared" si="5"/>
        <v>15</v>
      </c>
      <c r="L34" s="36">
        <v>6</v>
      </c>
      <c r="M34" s="36" t="s">
        <v>509</v>
      </c>
      <c r="N34" s="36">
        <v>9</v>
      </c>
      <c r="O34" s="36">
        <v>30</v>
      </c>
      <c r="P34" s="36">
        <v>3</v>
      </c>
      <c r="Q34" s="36">
        <v>2</v>
      </c>
      <c r="R34" s="37"/>
      <c r="S34" s="44">
        <v>1</v>
      </c>
    </row>
    <row r="35" spans="2:19" s="39" customFormat="1" ht="21" customHeight="1">
      <c r="B35" s="152" t="s">
        <v>111</v>
      </c>
      <c r="C35" s="36">
        <f t="shared" si="4"/>
        <v>11</v>
      </c>
      <c r="D35" s="36">
        <v>4</v>
      </c>
      <c r="E35" s="36" t="s">
        <v>509</v>
      </c>
      <c r="F35" s="36">
        <v>4</v>
      </c>
      <c r="G35" s="36">
        <v>3</v>
      </c>
      <c r="H35" s="36">
        <v>2</v>
      </c>
      <c r="I35" s="36" t="s">
        <v>509</v>
      </c>
      <c r="J35" s="36" t="s">
        <v>509</v>
      </c>
      <c r="K35" s="36">
        <f t="shared" si="5"/>
        <v>5</v>
      </c>
      <c r="L35" s="36">
        <v>2</v>
      </c>
      <c r="M35" s="36" t="s">
        <v>509</v>
      </c>
      <c r="N35" s="36">
        <v>3</v>
      </c>
      <c r="O35" s="36">
        <v>22</v>
      </c>
      <c r="P35" s="36" t="s">
        <v>509</v>
      </c>
      <c r="Q35" s="36">
        <v>1</v>
      </c>
      <c r="R35" s="37"/>
      <c r="S35" s="44" t="s">
        <v>509</v>
      </c>
    </row>
    <row r="36" spans="2:19" s="39" customFormat="1" ht="21" customHeight="1">
      <c r="B36" s="152" t="s">
        <v>112</v>
      </c>
      <c r="C36" s="36">
        <f t="shared" si="4"/>
        <v>13</v>
      </c>
      <c r="D36" s="36">
        <v>8</v>
      </c>
      <c r="E36" s="36" t="s">
        <v>509</v>
      </c>
      <c r="F36" s="36">
        <v>1</v>
      </c>
      <c r="G36" s="36">
        <v>4</v>
      </c>
      <c r="H36" s="36">
        <v>10</v>
      </c>
      <c r="I36" s="36" t="s">
        <v>509</v>
      </c>
      <c r="J36" s="36" t="s">
        <v>509</v>
      </c>
      <c r="K36" s="36">
        <f t="shared" si="5"/>
        <v>5</v>
      </c>
      <c r="L36" s="36">
        <v>4</v>
      </c>
      <c r="M36" s="36" t="s">
        <v>509</v>
      </c>
      <c r="N36" s="36">
        <v>1</v>
      </c>
      <c r="O36" s="36">
        <v>11</v>
      </c>
      <c r="P36" s="36">
        <v>1</v>
      </c>
      <c r="Q36" s="36">
        <v>2</v>
      </c>
      <c r="R36" s="37"/>
      <c r="S36" s="44">
        <v>2</v>
      </c>
    </row>
    <row r="37" spans="2:19" s="39" customFormat="1" ht="21" customHeight="1">
      <c r="B37" s="152" t="s">
        <v>113</v>
      </c>
      <c r="C37" s="36">
        <f t="shared" si="4"/>
        <v>14</v>
      </c>
      <c r="D37" s="36">
        <v>7</v>
      </c>
      <c r="E37" s="36" t="s">
        <v>509</v>
      </c>
      <c r="F37" s="36">
        <v>4</v>
      </c>
      <c r="G37" s="36">
        <v>3</v>
      </c>
      <c r="H37" s="36" t="s">
        <v>509</v>
      </c>
      <c r="I37" s="36" t="s">
        <v>509</v>
      </c>
      <c r="J37" s="36" t="s">
        <v>509</v>
      </c>
      <c r="K37" s="36">
        <f t="shared" si="5"/>
        <v>7</v>
      </c>
      <c r="L37" s="36">
        <v>3</v>
      </c>
      <c r="M37" s="36" t="s">
        <v>509</v>
      </c>
      <c r="N37" s="36">
        <v>4</v>
      </c>
      <c r="O37" s="36">
        <v>26</v>
      </c>
      <c r="P37" s="36">
        <v>2</v>
      </c>
      <c r="Q37" s="36" t="s">
        <v>509</v>
      </c>
      <c r="R37" s="37"/>
      <c r="S37" s="44" t="s">
        <v>509</v>
      </c>
    </row>
    <row r="38" spans="2:19" s="39" customFormat="1" ht="21" customHeight="1" thickBot="1">
      <c r="B38" s="153" t="s">
        <v>114</v>
      </c>
      <c r="C38" s="342">
        <f t="shared" si="4"/>
        <v>12</v>
      </c>
      <c r="D38" s="342">
        <v>2</v>
      </c>
      <c r="E38" s="342">
        <v>1</v>
      </c>
      <c r="F38" s="342">
        <v>4</v>
      </c>
      <c r="G38" s="342">
        <v>5</v>
      </c>
      <c r="H38" s="342">
        <v>2</v>
      </c>
      <c r="I38" s="342" t="s">
        <v>509</v>
      </c>
      <c r="J38" s="342" t="s">
        <v>509</v>
      </c>
      <c r="K38" s="342">
        <f t="shared" si="5"/>
        <v>7</v>
      </c>
      <c r="L38" s="342" t="s">
        <v>509</v>
      </c>
      <c r="M38" s="342">
        <v>2</v>
      </c>
      <c r="N38" s="342">
        <v>5</v>
      </c>
      <c r="O38" s="342">
        <v>18</v>
      </c>
      <c r="P38" s="342">
        <v>2</v>
      </c>
      <c r="Q38" s="342">
        <v>1</v>
      </c>
      <c r="R38" s="343"/>
      <c r="S38" s="344" t="s">
        <v>509</v>
      </c>
    </row>
  </sheetData>
  <sheetProtection/>
  <mergeCells count="36">
    <mergeCell ref="B3:B5"/>
    <mergeCell ref="C3:I3"/>
    <mergeCell ref="J3:L3"/>
    <mergeCell ref="M3:S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B21:B23"/>
    <mergeCell ref="C21:I21"/>
    <mergeCell ref="J21:J23"/>
    <mergeCell ref="K21:N21"/>
    <mergeCell ref="O21:O23"/>
    <mergeCell ref="R22:S23"/>
    <mergeCell ref="P21:P23"/>
    <mergeCell ref="Q21:Q23"/>
    <mergeCell ref="C22:G22"/>
    <mergeCell ref="H22:H23"/>
    <mergeCell ref="I22:I23"/>
    <mergeCell ref="K22:K23"/>
    <mergeCell ref="L22:L23"/>
    <mergeCell ref="M22:M23"/>
    <mergeCell ref="N22:N23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&amp;R&amp;D&amp;T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46" customWidth="1"/>
    <col min="2" max="2" width="8.75390625" style="46" customWidth="1"/>
    <col min="3" max="4" width="8.50390625" style="46" bestFit="1" customWidth="1"/>
    <col min="5" max="5" width="5.625" style="46" customWidth="1"/>
    <col min="6" max="6" width="7.625" style="46" bestFit="1" customWidth="1"/>
    <col min="7" max="7" width="5.375" style="46" bestFit="1" customWidth="1"/>
    <col min="8" max="10" width="5.625" style="46" customWidth="1"/>
    <col min="11" max="11" width="6.125" style="46" bestFit="1" customWidth="1"/>
    <col min="12" max="14" width="5.625" style="46" customWidth="1"/>
    <col min="15" max="15" width="6.875" style="46" customWidth="1"/>
    <col min="16" max="16" width="5.625" style="46" customWidth="1"/>
    <col min="17" max="17" width="2.50390625" style="46" customWidth="1"/>
    <col min="18" max="18" width="9.00390625" style="46" customWidth="1"/>
    <col min="19" max="19" width="7.125" style="46" customWidth="1"/>
    <col min="20" max="16384" width="9.00390625" style="46" customWidth="1"/>
  </cols>
  <sheetData>
    <row r="1" ht="18" customHeight="1">
      <c r="Q1" s="254"/>
    </row>
    <row r="2" spans="2:16" ht="18" customHeight="1" thickBot="1">
      <c r="B2" s="45" t="s">
        <v>562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47" customFormat="1" ht="15" customHeight="1" thickTop="1">
      <c r="B3" s="461" t="s">
        <v>513</v>
      </c>
      <c r="C3" s="455" t="s">
        <v>0</v>
      </c>
      <c r="D3" s="455" t="s">
        <v>130</v>
      </c>
      <c r="E3" s="455" t="s">
        <v>131</v>
      </c>
      <c r="F3" s="455" t="s">
        <v>132</v>
      </c>
      <c r="G3" s="455" t="s">
        <v>133</v>
      </c>
      <c r="H3" s="455" t="s">
        <v>134</v>
      </c>
      <c r="I3" s="455" t="s">
        <v>135</v>
      </c>
      <c r="J3" s="455" t="s">
        <v>136</v>
      </c>
      <c r="K3" s="455" t="s">
        <v>137</v>
      </c>
      <c r="L3" s="455" t="s">
        <v>138</v>
      </c>
      <c r="M3" s="455" t="s">
        <v>139</v>
      </c>
      <c r="N3" s="455" t="s">
        <v>140</v>
      </c>
      <c r="O3" s="455" t="s">
        <v>13</v>
      </c>
      <c r="P3" s="458" t="s">
        <v>141</v>
      </c>
    </row>
    <row r="4" spans="2:16" s="47" customFormat="1" ht="15" customHeight="1">
      <c r="B4" s="462"/>
      <c r="C4" s="456"/>
      <c r="D4" s="456"/>
      <c r="E4" s="456"/>
      <c r="F4" s="464"/>
      <c r="G4" s="456"/>
      <c r="H4" s="456"/>
      <c r="I4" s="456"/>
      <c r="J4" s="456"/>
      <c r="K4" s="456"/>
      <c r="L4" s="456"/>
      <c r="M4" s="456"/>
      <c r="N4" s="456"/>
      <c r="O4" s="456"/>
      <c r="P4" s="459"/>
    </row>
    <row r="5" spans="2:16" s="47" customFormat="1" ht="15" customHeight="1">
      <c r="B5" s="463"/>
      <c r="C5" s="457"/>
      <c r="D5" s="457"/>
      <c r="E5" s="457"/>
      <c r="F5" s="465"/>
      <c r="G5" s="457"/>
      <c r="H5" s="457"/>
      <c r="I5" s="457"/>
      <c r="J5" s="457"/>
      <c r="K5" s="457"/>
      <c r="L5" s="457"/>
      <c r="M5" s="457"/>
      <c r="N5" s="457"/>
      <c r="O5" s="457"/>
      <c r="P5" s="460"/>
    </row>
    <row r="6" spans="2:16" s="49" customFormat="1" ht="21" customHeight="1">
      <c r="B6" s="48" t="s">
        <v>0</v>
      </c>
      <c r="C6" s="328">
        <f>SUM(D6:P6)</f>
        <v>308</v>
      </c>
      <c r="D6" s="328">
        <f aca="true" t="shared" si="0" ref="D6:P6">SUM(D8:D19)</f>
        <v>17</v>
      </c>
      <c r="E6" s="328">
        <f t="shared" si="0"/>
        <v>13</v>
      </c>
      <c r="F6" s="328">
        <f t="shared" si="0"/>
        <v>11</v>
      </c>
      <c r="G6" s="328">
        <f t="shared" si="0"/>
        <v>10</v>
      </c>
      <c r="H6" s="328">
        <f t="shared" si="0"/>
        <v>7</v>
      </c>
      <c r="I6" s="328">
        <f t="shared" si="0"/>
        <v>7</v>
      </c>
      <c r="J6" s="328">
        <f t="shared" si="0"/>
        <v>0</v>
      </c>
      <c r="K6" s="328">
        <f t="shared" si="0"/>
        <v>31</v>
      </c>
      <c r="L6" s="328">
        <f t="shared" si="0"/>
        <v>3</v>
      </c>
      <c r="M6" s="328">
        <f t="shared" si="0"/>
        <v>11</v>
      </c>
      <c r="N6" s="328">
        <f t="shared" si="0"/>
        <v>14</v>
      </c>
      <c r="O6" s="328">
        <f t="shared" si="0"/>
        <v>113</v>
      </c>
      <c r="P6" s="329">
        <f t="shared" si="0"/>
        <v>71</v>
      </c>
    </row>
    <row r="7" spans="2:16" s="49" customFormat="1" ht="10.5" customHeight="1">
      <c r="B7" s="4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9"/>
    </row>
    <row r="8" spans="2:19" s="53" customFormat="1" ht="22.5" customHeight="1">
      <c r="B8" s="50" t="s">
        <v>142</v>
      </c>
      <c r="C8" s="330">
        <f aca="true" t="shared" si="1" ref="C8:C19">SUM(D8:P8)</f>
        <v>15</v>
      </c>
      <c r="D8" s="331" t="s">
        <v>509</v>
      </c>
      <c r="E8" s="331">
        <v>1</v>
      </c>
      <c r="F8" s="331">
        <v>2</v>
      </c>
      <c r="G8" s="331">
        <v>1</v>
      </c>
      <c r="H8" s="331" t="s">
        <v>509</v>
      </c>
      <c r="I8" s="331">
        <v>1</v>
      </c>
      <c r="J8" s="331" t="s">
        <v>509</v>
      </c>
      <c r="K8" s="331" t="s">
        <v>509</v>
      </c>
      <c r="L8" s="331">
        <v>1</v>
      </c>
      <c r="M8" s="331" t="s">
        <v>509</v>
      </c>
      <c r="N8" s="331" t="s">
        <v>509</v>
      </c>
      <c r="O8" s="331">
        <v>6</v>
      </c>
      <c r="P8" s="332">
        <v>3</v>
      </c>
      <c r="Q8" s="51"/>
      <c r="R8" s="52"/>
      <c r="S8" s="51"/>
    </row>
    <row r="9" spans="2:19" s="53" customFormat="1" ht="21" customHeight="1">
      <c r="B9" s="50" t="s">
        <v>143</v>
      </c>
      <c r="C9" s="330">
        <f t="shared" si="1"/>
        <v>22</v>
      </c>
      <c r="D9" s="331">
        <v>1</v>
      </c>
      <c r="E9" s="331">
        <v>1</v>
      </c>
      <c r="F9" s="331">
        <v>3</v>
      </c>
      <c r="G9" s="331">
        <v>1</v>
      </c>
      <c r="H9" s="331">
        <v>1</v>
      </c>
      <c r="I9" s="331">
        <v>1</v>
      </c>
      <c r="J9" s="331" t="s">
        <v>509</v>
      </c>
      <c r="K9" s="331" t="s">
        <v>509</v>
      </c>
      <c r="L9" s="331" t="s">
        <v>509</v>
      </c>
      <c r="M9" s="331" t="s">
        <v>509</v>
      </c>
      <c r="N9" s="331">
        <v>1</v>
      </c>
      <c r="O9" s="331">
        <v>9</v>
      </c>
      <c r="P9" s="332">
        <v>4</v>
      </c>
      <c r="Q9" s="51"/>
      <c r="R9" s="54"/>
      <c r="S9" s="51"/>
    </row>
    <row r="10" spans="2:19" s="53" customFormat="1" ht="21" customHeight="1">
      <c r="B10" s="50" t="s">
        <v>144</v>
      </c>
      <c r="C10" s="330">
        <f t="shared" si="1"/>
        <v>34</v>
      </c>
      <c r="D10" s="331">
        <v>1</v>
      </c>
      <c r="E10" s="331">
        <v>2</v>
      </c>
      <c r="F10" s="331">
        <v>2</v>
      </c>
      <c r="G10" s="331">
        <v>2</v>
      </c>
      <c r="H10" s="331">
        <v>2</v>
      </c>
      <c r="I10" s="331">
        <v>2</v>
      </c>
      <c r="J10" s="331" t="s">
        <v>509</v>
      </c>
      <c r="K10" s="331">
        <v>6</v>
      </c>
      <c r="L10" s="331" t="s">
        <v>509</v>
      </c>
      <c r="M10" s="331">
        <v>1</v>
      </c>
      <c r="N10" s="331" t="s">
        <v>509</v>
      </c>
      <c r="O10" s="331">
        <v>10</v>
      </c>
      <c r="P10" s="332">
        <v>6</v>
      </c>
      <c r="Q10" s="51"/>
      <c r="R10" s="55"/>
      <c r="S10" s="51"/>
    </row>
    <row r="11" spans="2:19" s="53" customFormat="1" ht="21" customHeight="1">
      <c r="B11" s="50" t="s">
        <v>145</v>
      </c>
      <c r="C11" s="330">
        <f t="shared" si="1"/>
        <v>53</v>
      </c>
      <c r="D11" s="331">
        <v>2</v>
      </c>
      <c r="E11" s="331">
        <v>2</v>
      </c>
      <c r="F11" s="331">
        <v>1</v>
      </c>
      <c r="G11" s="331" t="s">
        <v>509</v>
      </c>
      <c r="H11" s="331">
        <v>1</v>
      </c>
      <c r="I11" s="331" t="s">
        <v>509</v>
      </c>
      <c r="J11" s="331" t="s">
        <v>509</v>
      </c>
      <c r="K11" s="331">
        <v>11</v>
      </c>
      <c r="L11" s="331" t="s">
        <v>509</v>
      </c>
      <c r="M11" s="331">
        <v>2</v>
      </c>
      <c r="N11" s="331">
        <v>2</v>
      </c>
      <c r="O11" s="331">
        <v>20</v>
      </c>
      <c r="P11" s="332">
        <v>12</v>
      </c>
      <c r="Q11" s="51"/>
      <c r="R11" s="55"/>
      <c r="S11" s="51"/>
    </row>
    <row r="12" spans="2:19" s="53" customFormat="1" ht="21" customHeight="1">
      <c r="B12" s="50" t="s">
        <v>146</v>
      </c>
      <c r="C12" s="330">
        <f t="shared" si="1"/>
        <v>43</v>
      </c>
      <c r="D12" s="331">
        <v>2</v>
      </c>
      <c r="E12" s="331">
        <v>1</v>
      </c>
      <c r="F12" s="331" t="s">
        <v>509</v>
      </c>
      <c r="G12" s="331" t="s">
        <v>509</v>
      </c>
      <c r="H12" s="331">
        <v>1</v>
      </c>
      <c r="I12" s="331" t="s">
        <v>509</v>
      </c>
      <c r="J12" s="331" t="s">
        <v>509</v>
      </c>
      <c r="K12" s="331">
        <v>1</v>
      </c>
      <c r="L12" s="331" t="s">
        <v>509</v>
      </c>
      <c r="M12" s="331">
        <v>2</v>
      </c>
      <c r="N12" s="331">
        <v>2</v>
      </c>
      <c r="O12" s="331">
        <v>17</v>
      </c>
      <c r="P12" s="332">
        <v>17</v>
      </c>
      <c r="Q12" s="51"/>
      <c r="R12" s="55"/>
      <c r="S12" s="51"/>
    </row>
    <row r="13" spans="2:19" s="53" customFormat="1" ht="21" customHeight="1">
      <c r="B13" s="50" t="s">
        <v>147</v>
      </c>
      <c r="C13" s="330">
        <f t="shared" si="1"/>
        <v>39</v>
      </c>
      <c r="D13" s="331">
        <v>3</v>
      </c>
      <c r="E13" s="331">
        <v>1</v>
      </c>
      <c r="F13" s="331" t="s">
        <v>509</v>
      </c>
      <c r="G13" s="331">
        <v>1</v>
      </c>
      <c r="H13" s="331" t="s">
        <v>509</v>
      </c>
      <c r="I13" s="331" t="s">
        <v>509</v>
      </c>
      <c r="J13" s="331" t="s">
        <v>509</v>
      </c>
      <c r="K13" s="331">
        <v>10</v>
      </c>
      <c r="L13" s="331" t="s">
        <v>509</v>
      </c>
      <c r="M13" s="331">
        <v>1</v>
      </c>
      <c r="N13" s="331">
        <v>1</v>
      </c>
      <c r="O13" s="331">
        <v>16</v>
      </c>
      <c r="P13" s="332">
        <v>6</v>
      </c>
      <c r="Q13" s="51"/>
      <c r="R13" s="55"/>
      <c r="S13" s="51"/>
    </row>
    <row r="14" spans="2:19" s="53" customFormat="1" ht="21" customHeight="1">
      <c r="B14" s="50" t="s">
        <v>148</v>
      </c>
      <c r="C14" s="330">
        <f t="shared" si="1"/>
        <v>13</v>
      </c>
      <c r="D14" s="331" t="s">
        <v>509</v>
      </c>
      <c r="E14" s="331">
        <v>1</v>
      </c>
      <c r="F14" s="331" t="s">
        <v>509</v>
      </c>
      <c r="G14" s="331">
        <v>1</v>
      </c>
      <c r="H14" s="331" t="s">
        <v>509</v>
      </c>
      <c r="I14" s="331" t="s">
        <v>509</v>
      </c>
      <c r="J14" s="331" t="s">
        <v>509</v>
      </c>
      <c r="K14" s="331" t="s">
        <v>509</v>
      </c>
      <c r="L14" s="331" t="s">
        <v>509</v>
      </c>
      <c r="M14" s="331">
        <v>3</v>
      </c>
      <c r="N14" s="331">
        <v>1</v>
      </c>
      <c r="O14" s="331">
        <v>3</v>
      </c>
      <c r="P14" s="332">
        <v>4</v>
      </c>
      <c r="Q14" s="51"/>
      <c r="R14" s="55"/>
      <c r="S14" s="51"/>
    </row>
    <row r="15" spans="2:19" s="53" customFormat="1" ht="21" customHeight="1">
      <c r="B15" s="50" t="s">
        <v>149</v>
      </c>
      <c r="C15" s="330">
        <f t="shared" si="1"/>
        <v>24</v>
      </c>
      <c r="D15" s="331">
        <v>2</v>
      </c>
      <c r="E15" s="331">
        <v>2</v>
      </c>
      <c r="F15" s="331" t="s">
        <v>509</v>
      </c>
      <c r="G15" s="331">
        <v>2</v>
      </c>
      <c r="H15" s="331">
        <v>1</v>
      </c>
      <c r="I15" s="331">
        <v>1</v>
      </c>
      <c r="J15" s="331" t="s">
        <v>509</v>
      </c>
      <c r="K15" s="331">
        <v>1</v>
      </c>
      <c r="L15" s="331" t="s">
        <v>509</v>
      </c>
      <c r="M15" s="331">
        <v>1</v>
      </c>
      <c r="N15" s="331">
        <v>2</v>
      </c>
      <c r="O15" s="331">
        <v>10</v>
      </c>
      <c r="P15" s="332">
        <v>2</v>
      </c>
      <c r="Q15" s="51"/>
      <c r="R15" s="55"/>
      <c r="S15" s="51"/>
    </row>
    <row r="16" spans="2:19" s="53" customFormat="1" ht="21" customHeight="1">
      <c r="B16" s="50" t="s">
        <v>150</v>
      </c>
      <c r="C16" s="330">
        <f t="shared" si="1"/>
        <v>15</v>
      </c>
      <c r="D16" s="331">
        <v>2</v>
      </c>
      <c r="E16" s="331" t="s">
        <v>509</v>
      </c>
      <c r="F16" s="331" t="s">
        <v>509</v>
      </c>
      <c r="G16" s="331" t="s">
        <v>509</v>
      </c>
      <c r="H16" s="331" t="s">
        <v>509</v>
      </c>
      <c r="I16" s="331" t="s">
        <v>509</v>
      </c>
      <c r="J16" s="331" t="s">
        <v>509</v>
      </c>
      <c r="K16" s="331" t="s">
        <v>509</v>
      </c>
      <c r="L16" s="331" t="s">
        <v>509</v>
      </c>
      <c r="M16" s="331" t="s">
        <v>509</v>
      </c>
      <c r="N16" s="331">
        <v>2</v>
      </c>
      <c r="O16" s="331">
        <v>6</v>
      </c>
      <c r="P16" s="332">
        <v>5</v>
      </c>
      <c r="Q16" s="51"/>
      <c r="R16" s="55"/>
      <c r="S16" s="51"/>
    </row>
    <row r="17" spans="2:19" s="53" customFormat="1" ht="21" customHeight="1">
      <c r="B17" s="50" t="s">
        <v>151</v>
      </c>
      <c r="C17" s="330">
        <f t="shared" si="1"/>
        <v>18</v>
      </c>
      <c r="D17" s="331">
        <v>2</v>
      </c>
      <c r="E17" s="331" t="s">
        <v>509</v>
      </c>
      <c r="F17" s="331" t="s">
        <v>509</v>
      </c>
      <c r="G17" s="331">
        <v>1</v>
      </c>
      <c r="H17" s="331" t="s">
        <v>509</v>
      </c>
      <c r="I17" s="331" t="s">
        <v>509</v>
      </c>
      <c r="J17" s="331" t="s">
        <v>509</v>
      </c>
      <c r="K17" s="331" t="s">
        <v>509</v>
      </c>
      <c r="L17" s="331">
        <v>1</v>
      </c>
      <c r="M17" s="331">
        <v>1</v>
      </c>
      <c r="N17" s="331">
        <v>2</v>
      </c>
      <c r="O17" s="331">
        <v>5</v>
      </c>
      <c r="P17" s="332">
        <v>6</v>
      </c>
      <c r="Q17" s="51"/>
      <c r="R17" s="55"/>
      <c r="S17" s="51"/>
    </row>
    <row r="18" spans="2:19" s="53" customFormat="1" ht="21" customHeight="1">
      <c r="B18" s="50" t="s">
        <v>152</v>
      </c>
      <c r="C18" s="330">
        <f t="shared" si="1"/>
        <v>16</v>
      </c>
      <c r="D18" s="331" t="s">
        <v>509</v>
      </c>
      <c r="E18" s="331">
        <v>2</v>
      </c>
      <c r="F18" s="331">
        <v>1</v>
      </c>
      <c r="G18" s="331" t="s">
        <v>509</v>
      </c>
      <c r="H18" s="331">
        <v>1</v>
      </c>
      <c r="I18" s="331">
        <v>1</v>
      </c>
      <c r="J18" s="331" t="s">
        <v>509</v>
      </c>
      <c r="K18" s="331">
        <v>2</v>
      </c>
      <c r="L18" s="331">
        <v>1</v>
      </c>
      <c r="M18" s="331" t="s">
        <v>509</v>
      </c>
      <c r="N18" s="331">
        <v>1</v>
      </c>
      <c r="O18" s="331">
        <v>6</v>
      </c>
      <c r="P18" s="332">
        <v>1</v>
      </c>
      <c r="Q18" s="51"/>
      <c r="R18" s="55"/>
      <c r="S18" s="51"/>
    </row>
    <row r="19" spans="2:19" s="53" customFormat="1" ht="21" customHeight="1" thickBot="1">
      <c r="B19" s="56" t="s">
        <v>153</v>
      </c>
      <c r="C19" s="333">
        <f t="shared" si="1"/>
        <v>16</v>
      </c>
      <c r="D19" s="334">
        <v>2</v>
      </c>
      <c r="E19" s="334" t="s">
        <v>509</v>
      </c>
      <c r="F19" s="334">
        <v>2</v>
      </c>
      <c r="G19" s="334">
        <v>1</v>
      </c>
      <c r="H19" s="334" t="s">
        <v>509</v>
      </c>
      <c r="I19" s="334">
        <v>1</v>
      </c>
      <c r="J19" s="334" t="s">
        <v>509</v>
      </c>
      <c r="K19" s="334" t="s">
        <v>509</v>
      </c>
      <c r="L19" s="334" t="s">
        <v>509</v>
      </c>
      <c r="M19" s="334" t="s">
        <v>509</v>
      </c>
      <c r="N19" s="334" t="s">
        <v>509</v>
      </c>
      <c r="O19" s="334">
        <v>5</v>
      </c>
      <c r="P19" s="335">
        <v>5</v>
      </c>
      <c r="Q19" s="51"/>
      <c r="R19" s="55"/>
      <c r="S19" s="51"/>
    </row>
    <row r="21" ht="12">
      <c r="C21" s="57"/>
    </row>
  </sheetData>
  <sheetProtection/>
  <mergeCells count="15">
    <mergeCell ref="B3:B5"/>
    <mergeCell ref="C3:C5"/>
    <mergeCell ref="D3:D5"/>
    <mergeCell ref="E3:E5"/>
    <mergeCell ref="F3:F5"/>
    <mergeCell ref="G3:G5"/>
    <mergeCell ref="N3:N5"/>
    <mergeCell ref="O3:O5"/>
    <mergeCell ref="P3:P5"/>
    <mergeCell ref="H3:H5"/>
    <mergeCell ref="I3:I5"/>
    <mergeCell ref="J3:J5"/>
    <mergeCell ref="K3:K5"/>
    <mergeCell ref="L3:L5"/>
    <mergeCell ref="M3:M5"/>
  </mergeCells>
  <printOptions horizontalCentered="1"/>
  <pageMargins left="0.7480314960629921" right="0.15748031496062992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59" customWidth="1"/>
    <col min="2" max="2" width="17.625" style="59" customWidth="1"/>
    <col min="3" max="5" width="9.625" style="59" customWidth="1"/>
    <col min="6" max="6" width="17.625" style="59" customWidth="1"/>
    <col min="7" max="9" width="9.625" style="59" customWidth="1"/>
    <col min="10" max="10" width="2.50390625" style="59" customWidth="1"/>
    <col min="11" max="18" width="9.00390625" style="59" customWidth="1"/>
    <col min="19" max="19" width="7.125" style="59" customWidth="1"/>
    <col min="20" max="16384" width="9.00390625" style="59" customWidth="1"/>
  </cols>
  <sheetData>
    <row r="1" ht="18" customHeight="1">
      <c r="B1" s="58"/>
    </row>
    <row r="2" spans="2:9" ht="18" customHeight="1" thickBot="1">
      <c r="B2" s="58" t="s">
        <v>560</v>
      </c>
      <c r="C2" s="58"/>
      <c r="D2" s="58"/>
      <c r="E2" s="58"/>
      <c r="F2" s="58"/>
      <c r="G2" s="58"/>
      <c r="I2" s="253" t="s">
        <v>154</v>
      </c>
    </row>
    <row r="3" spans="2:9" s="21" customFormat="1" ht="15" customHeight="1" thickTop="1">
      <c r="B3" s="470" t="s">
        <v>155</v>
      </c>
      <c r="C3" s="466" t="s">
        <v>156</v>
      </c>
      <c r="D3" s="466" t="s">
        <v>157</v>
      </c>
      <c r="E3" s="472" t="s">
        <v>158</v>
      </c>
      <c r="F3" s="470" t="s">
        <v>155</v>
      </c>
      <c r="G3" s="466" t="s">
        <v>156</v>
      </c>
      <c r="H3" s="466" t="s">
        <v>157</v>
      </c>
      <c r="I3" s="468" t="s">
        <v>158</v>
      </c>
    </row>
    <row r="4" spans="2:9" s="21" customFormat="1" ht="15" customHeight="1">
      <c r="B4" s="471"/>
      <c r="C4" s="467"/>
      <c r="D4" s="467"/>
      <c r="E4" s="473"/>
      <c r="F4" s="471"/>
      <c r="G4" s="467"/>
      <c r="H4" s="467"/>
      <c r="I4" s="469"/>
    </row>
    <row r="5" spans="2:9" ht="21" customHeight="1">
      <c r="B5" s="157" t="s">
        <v>159</v>
      </c>
      <c r="C5" s="316">
        <v>155</v>
      </c>
      <c r="D5" s="316">
        <v>12601</v>
      </c>
      <c r="E5" s="317">
        <f>IF(C5=0,0,ROUND(D5/C5,1))</f>
        <v>81.3</v>
      </c>
      <c r="F5" s="60" t="s">
        <v>485</v>
      </c>
      <c r="G5" s="318">
        <v>10</v>
      </c>
      <c r="H5" s="318">
        <v>536</v>
      </c>
      <c r="I5" s="319">
        <f>IF(G5=0,0,ROUND(H5/G5,1))</f>
        <v>53.6</v>
      </c>
    </row>
    <row r="6" spans="2:9" ht="21" customHeight="1">
      <c r="B6" s="61" t="s">
        <v>160</v>
      </c>
      <c r="C6" s="320">
        <v>100</v>
      </c>
      <c r="D6" s="320">
        <v>10105</v>
      </c>
      <c r="E6" s="321">
        <f>IF(C6=0,0,ROUND(D6/C6,1))</f>
        <v>101.1</v>
      </c>
      <c r="F6" s="60" t="s">
        <v>561</v>
      </c>
      <c r="G6" s="318">
        <v>1</v>
      </c>
      <c r="H6" s="318">
        <v>24</v>
      </c>
      <c r="I6" s="319">
        <f>IF(G6=0,0,ROUND(H6/G6,1))</f>
        <v>24</v>
      </c>
    </row>
    <row r="7" spans="2:9" ht="21" customHeight="1">
      <c r="B7" s="61" t="s">
        <v>162</v>
      </c>
      <c r="C7" s="320">
        <v>17</v>
      </c>
      <c r="D7" s="320">
        <v>1564</v>
      </c>
      <c r="E7" s="322">
        <f>IF(C7=0,0,ROUND(D7/C7,1))</f>
        <v>92</v>
      </c>
      <c r="F7" s="60" t="s">
        <v>161</v>
      </c>
      <c r="G7" s="318">
        <v>23</v>
      </c>
      <c r="H7" s="318">
        <v>17</v>
      </c>
      <c r="I7" s="319">
        <f>IF(G7=0,0,ROUND(H7/G7,1))</f>
        <v>0.7</v>
      </c>
    </row>
    <row r="8" spans="2:9" ht="21" customHeight="1" thickBot="1">
      <c r="B8" s="168" t="s">
        <v>514</v>
      </c>
      <c r="C8" s="323">
        <v>2</v>
      </c>
      <c r="D8" s="323">
        <v>282</v>
      </c>
      <c r="E8" s="324">
        <f>IF(C8=0,0,ROUND(D8/C8,1))</f>
        <v>141</v>
      </c>
      <c r="F8" s="62" t="s">
        <v>3</v>
      </c>
      <c r="G8" s="323">
        <v>2</v>
      </c>
      <c r="H8" s="323">
        <v>73</v>
      </c>
      <c r="I8" s="325">
        <f>IF(G8=0,0,ROUND(H8/G8,1))</f>
        <v>36.5</v>
      </c>
    </row>
    <row r="9" spans="2:19" ht="21" customHeight="1">
      <c r="B9" s="32"/>
      <c r="C9" s="326"/>
      <c r="D9" s="326"/>
      <c r="E9" s="327"/>
      <c r="R9" s="59">
        <v>1294</v>
      </c>
      <c r="S9" s="59">
        <v>0</v>
      </c>
    </row>
    <row r="10" spans="18:19" ht="12">
      <c r="R10" s="59">
        <v>856</v>
      </c>
      <c r="S10" s="59">
        <v>95576</v>
      </c>
    </row>
    <row r="11" spans="18:19" ht="12">
      <c r="R11" s="59">
        <v>189</v>
      </c>
      <c r="S11" s="59">
        <v>0</v>
      </c>
    </row>
    <row r="12" spans="18:19" ht="12">
      <c r="R12" s="59">
        <v>26</v>
      </c>
      <c r="S12" s="59">
        <v>0</v>
      </c>
    </row>
    <row r="13" spans="18:19" ht="12">
      <c r="R13" s="59">
        <v>2166</v>
      </c>
      <c r="S13" s="59">
        <v>0</v>
      </c>
    </row>
    <row r="14" spans="18:19" ht="12">
      <c r="R14" s="59">
        <v>828</v>
      </c>
      <c r="S14" s="59">
        <v>0</v>
      </c>
    </row>
    <row r="15" spans="18:19" ht="12">
      <c r="R15" s="59">
        <v>0</v>
      </c>
      <c r="S15" s="59">
        <v>0</v>
      </c>
    </row>
    <row r="16" spans="18:19" ht="12">
      <c r="R16" s="59">
        <v>0</v>
      </c>
      <c r="S16" s="59">
        <v>0</v>
      </c>
    </row>
    <row r="17" spans="18:19" ht="12">
      <c r="R17" s="59">
        <v>23</v>
      </c>
      <c r="S17" s="59">
        <v>0</v>
      </c>
    </row>
    <row r="18" spans="18:19" ht="12">
      <c r="R18" s="59">
        <v>70</v>
      </c>
      <c r="S18" s="59">
        <v>0</v>
      </c>
    </row>
    <row r="19" spans="18:19" ht="12">
      <c r="R19" s="59">
        <v>91</v>
      </c>
      <c r="S19" s="59">
        <v>0</v>
      </c>
    </row>
    <row r="20" spans="18:19" ht="12">
      <c r="R20" s="59">
        <v>0</v>
      </c>
      <c r="S20" s="59">
        <v>0</v>
      </c>
    </row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F1">
      <selection activeCell="A1" sqref="A1"/>
    </sheetView>
  </sheetViews>
  <sheetFormatPr defaultColWidth="9.00390625" defaultRowHeight="13.5"/>
  <cols>
    <col min="1" max="1" width="2.50390625" style="63" customWidth="1"/>
    <col min="2" max="2" width="12.50390625" style="63" customWidth="1"/>
    <col min="3" max="3" width="8.50390625" style="63" customWidth="1"/>
    <col min="4" max="12" width="5.50390625" style="63" customWidth="1"/>
    <col min="13" max="13" width="7.00390625" style="63" customWidth="1"/>
    <col min="14" max="15" width="5.375" style="63" customWidth="1"/>
    <col min="16" max="17" width="6.125" style="63" customWidth="1"/>
    <col min="18" max="18" width="2.50390625" style="63" customWidth="1"/>
    <col min="19" max="16384" width="9.00390625" style="63" customWidth="1"/>
  </cols>
  <sheetData>
    <row r="1" ht="12">
      <c r="Q1" s="247"/>
    </row>
    <row r="2" spans="2:10" ht="18" customHeight="1">
      <c r="B2" s="64" t="s">
        <v>559</v>
      </c>
      <c r="C2" s="65"/>
      <c r="J2" s="65"/>
    </row>
    <row r="3" spans="2:17" ht="15" customHeight="1" thickBo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2:17" s="1" customFormat="1" ht="18" customHeight="1" thickTop="1">
      <c r="B4" s="474" t="s">
        <v>163</v>
      </c>
      <c r="C4" s="476" t="s">
        <v>164</v>
      </c>
      <c r="D4" s="476" t="s">
        <v>165</v>
      </c>
      <c r="E4" s="476"/>
      <c r="F4" s="476"/>
      <c r="G4" s="476"/>
      <c r="H4" s="476"/>
      <c r="I4" s="476"/>
      <c r="J4" s="476"/>
      <c r="K4" s="476"/>
      <c r="L4" s="476"/>
      <c r="M4" s="476"/>
      <c r="N4" s="476" t="s">
        <v>166</v>
      </c>
      <c r="O4" s="476"/>
      <c r="P4" s="476"/>
      <c r="Q4" s="478"/>
    </row>
    <row r="5" spans="2:17" s="1" customFormat="1" ht="30" customHeight="1">
      <c r="B5" s="475"/>
      <c r="C5" s="477"/>
      <c r="D5" s="248" t="s">
        <v>167</v>
      </c>
      <c r="E5" s="249" t="s">
        <v>168</v>
      </c>
      <c r="F5" s="248" t="s">
        <v>169</v>
      </c>
      <c r="G5" s="249" t="s">
        <v>170</v>
      </c>
      <c r="H5" s="249" t="s">
        <v>171</v>
      </c>
      <c r="I5" s="249" t="s">
        <v>172</v>
      </c>
      <c r="J5" s="249" t="s">
        <v>173</v>
      </c>
      <c r="K5" s="248" t="s">
        <v>174</v>
      </c>
      <c r="L5" s="249" t="s">
        <v>175</v>
      </c>
      <c r="M5" s="248" t="s">
        <v>176</v>
      </c>
      <c r="N5" s="249" t="s">
        <v>177</v>
      </c>
      <c r="O5" s="249" t="s">
        <v>178</v>
      </c>
      <c r="P5" s="250" t="s">
        <v>179</v>
      </c>
      <c r="Q5" s="251" t="s">
        <v>166</v>
      </c>
    </row>
    <row r="6" spans="1:17" ht="25.5" customHeight="1">
      <c r="A6" s="1"/>
      <c r="B6" s="101" t="s">
        <v>486</v>
      </c>
      <c r="C6" s="309">
        <f>SUM(D6:Q6)</f>
        <v>40115</v>
      </c>
      <c r="D6" s="76">
        <v>177</v>
      </c>
      <c r="E6" s="310">
        <v>8</v>
      </c>
      <c r="F6" s="76">
        <v>34</v>
      </c>
      <c r="G6" s="76">
        <v>2100</v>
      </c>
      <c r="H6" s="76">
        <v>363</v>
      </c>
      <c r="I6" s="76">
        <v>140</v>
      </c>
      <c r="J6" s="76">
        <v>5692</v>
      </c>
      <c r="K6" s="76">
        <v>72</v>
      </c>
      <c r="L6" s="76">
        <v>344</v>
      </c>
      <c r="M6" s="311">
        <v>26577</v>
      </c>
      <c r="N6" s="312">
        <v>4343</v>
      </c>
      <c r="O6" s="76">
        <v>5</v>
      </c>
      <c r="P6" s="264">
        <v>1</v>
      </c>
      <c r="Q6" s="311">
        <v>259</v>
      </c>
    </row>
    <row r="7" spans="1:17" ht="25.5" customHeight="1" thickBot="1">
      <c r="A7" s="1"/>
      <c r="B7" s="252" t="s">
        <v>180</v>
      </c>
      <c r="C7" s="313">
        <f>SUM(D7:Q7)</f>
        <v>37637</v>
      </c>
      <c r="D7" s="314">
        <v>38</v>
      </c>
      <c r="E7" s="315">
        <v>0</v>
      </c>
      <c r="F7" s="314">
        <v>9</v>
      </c>
      <c r="G7" s="314">
        <v>2069</v>
      </c>
      <c r="H7" s="314">
        <v>356</v>
      </c>
      <c r="I7" s="314">
        <v>139</v>
      </c>
      <c r="J7" s="314">
        <v>5440</v>
      </c>
      <c r="K7" s="314">
        <v>64</v>
      </c>
      <c r="L7" s="314">
        <v>214</v>
      </c>
      <c r="M7" s="314">
        <v>24955</v>
      </c>
      <c r="N7" s="479">
        <v>4353</v>
      </c>
      <c r="O7" s="479"/>
      <c r="P7" s="479"/>
      <c r="Q7" s="480"/>
    </row>
    <row r="8" ht="15" customHeight="1">
      <c r="B8" s="63" t="s">
        <v>466</v>
      </c>
    </row>
  </sheetData>
  <sheetProtection/>
  <mergeCells count="5">
    <mergeCell ref="B4:B5"/>
    <mergeCell ref="C4:C5"/>
    <mergeCell ref="D4:M4"/>
    <mergeCell ref="N4:Q4"/>
    <mergeCell ref="N7:Q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15" customWidth="1"/>
    <col min="2" max="2" width="9.50390625" style="215" customWidth="1"/>
    <col min="3" max="6" width="8.625" style="68" customWidth="1"/>
    <col min="7" max="7" width="7.625" style="68" customWidth="1"/>
    <col min="8" max="9" width="8.125" style="68" customWidth="1"/>
    <col min="10" max="10" width="8.625" style="68" customWidth="1"/>
    <col min="11" max="13" width="8.125" style="68" customWidth="1"/>
    <col min="14" max="16384" width="9.00390625" style="215" customWidth="1"/>
  </cols>
  <sheetData>
    <row r="1" ht="12">
      <c r="M1" s="66"/>
    </row>
    <row r="2" ht="14.25">
      <c r="B2" s="67" t="s">
        <v>558</v>
      </c>
    </row>
    <row r="3" ht="10.5" customHeight="1">
      <c r="B3" s="67"/>
    </row>
    <row r="4" spans="2:13" ht="15" customHeight="1" thickBot="1">
      <c r="B4" s="69"/>
      <c r="C4" s="70"/>
      <c r="D4" s="70"/>
      <c r="E4" s="70"/>
      <c r="F4" s="70"/>
      <c r="G4" s="70"/>
      <c r="H4" s="70"/>
      <c r="I4" s="70"/>
      <c r="J4" s="70"/>
      <c r="L4" s="70"/>
      <c r="M4" s="216" t="s">
        <v>181</v>
      </c>
    </row>
    <row r="5" spans="1:13" ht="15" customHeight="1" thickTop="1">
      <c r="A5" s="69"/>
      <c r="B5" s="162"/>
      <c r="C5" s="165" t="s">
        <v>182</v>
      </c>
      <c r="D5" s="163"/>
      <c r="E5" s="163"/>
      <c r="F5" s="164"/>
      <c r="G5" s="161" t="s">
        <v>183</v>
      </c>
      <c r="H5" s="158"/>
      <c r="I5" s="159"/>
      <c r="J5" s="160"/>
      <c r="K5" s="160"/>
      <c r="L5" s="160"/>
      <c r="M5" s="163"/>
    </row>
    <row r="6" spans="1:13" ht="15" customHeight="1">
      <c r="A6" s="69"/>
      <c r="B6" s="217" t="s">
        <v>184</v>
      </c>
      <c r="C6" s="218" t="s">
        <v>185</v>
      </c>
      <c r="D6" s="219"/>
      <c r="E6" s="220"/>
      <c r="F6" s="221" t="s">
        <v>186</v>
      </c>
      <c r="G6" s="222" t="s">
        <v>187</v>
      </c>
      <c r="H6" s="223"/>
      <c r="I6" s="220"/>
      <c r="J6" s="224" t="s">
        <v>185</v>
      </c>
      <c r="K6" s="219"/>
      <c r="L6" s="220"/>
      <c r="M6" s="225" t="s">
        <v>186</v>
      </c>
    </row>
    <row r="7" spans="1:13" ht="15" customHeight="1">
      <c r="A7" s="69"/>
      <c r="B7" s="217" t="s">
        <v>188</v>
      </c>
      <c r="C7" s="221" t="s">
        <v>189</v>
      </c>
      <c r="D7" s="226" t="s">
        <v>190</v>
      </c>
      <c r="E7" s="226" t="s">
        <v>191</v>
      </c>
      <c r="F7" s="226" t="s">
        <v>192</v>
      </c>
      <c r="G7" s="221" t="s">
        <v>189</v>
      </c>
      <c r="H7" s="226" t="s">
        <v>190</v>
      </c>
      <c r="I7" s="226" t="s">
        <v>191</v>
      </c>
      <c r="J7" s="221" t="s">
        <v>189</v>
      </c>
      <c r="K7" s="226" t="s">
        <v>190</v>
      </c>
      <c r="L7" s="226" t="s">
        <v>191</v>
      </c>
      <c r="M7" s="227" t="s">
        <v>192</v>
      </c>
    </row>
    <row r="8" spans="1:13" ht="15" customHeight="1">
      <c r="A8" s="69"/>
      <c r="B8" s="228"/>
      <c r="C8" s="229"/>
      <c r="D8" s="230" t="s">
        <v>193</v>
      </c>
      <c r="E8" s="230" t="s">
        <v>193</v>
      </c>
      <c r="F8" s="229" t="s">
        <v>194</v>
      </c>
      <c r="G8" s="229"/>
      <c r="H8" s="230" t="s">
        <v>193</v>
      </c>
      <c r="I8" s="230" t="s">
        <v>193</v>
      </c>
      <c r="J8" s="229"/>
      <c r="K8" s="230" t="s">
        <v>193</v>
      </c>
      <c r="L8" s="230" t="s">
        <v>193</v>
      </c>
      <c r="M8" s="231" t="s">
        <v>194</v>
      </c>
    </row>
    <row r="9" spans="1:13" ht="15" customHeight="1">
      <c r="A9" s="69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/>
    </row>
    <row r="10" spans="1:13" ht="21" customHeight="1">
      <c r="A10" s="69"/>
      <c r="B10" s="235" t="s">
        <v>484</v>
      </c>
      <c r="C10" s="236">
        <v>9326</v>
      </c>
      <c r="D10" s="236">
        <v>6044</v>
      </c>
      <c r="E10" s="236">
        <v>3282</v>
      </c>
      <c r="F10" s="236">
        <v>25472</v>
      </c>
      <c r="G10" s="236">
        <v>34</v>
      </c>
      <c r="H10" s="236">
        <v>22</v>
      </c>
      <c r="I10" s="236">
        <v>12</v>
      </c>
      <c r="J10" s="236">
        <v>4237</v>
      </c>
      <c r="K10" s="236">
        <v>3268</v>
      </c>
      <c r="L10" s="236">
        <v>969</v>
      </c>
      <c r="M10" s="237">
        <v>18664</v>
      </c>
    </row>
    <row r="11" spans="1:14" s="242" customFormat="1" ht="21" customHeight="1">
      <c r="A11" s="238"/>
      <c r="B11" s="239" t="s">
        <v>521</v>
      </c>
      <c r="C11" s="240">
        <v>17206</v>
      </c>
      <c r="D11" s="240">
        <v>5583</v>
      </c>
      <c r="E11" s="240">
        <v>11623</v>
      </c>
      <c r="F11" s="240">
        <v>62657</v>
      </c>
      <c r="G11" s="240">
        <v>40</v>
      </c>
      <c r="H11" s="240">
        <v>23</v>
      </c>
      <c r="I11" s="240">
        <v>17</v>
      </c>
      <c r="J11" s="240">
        <v>7796</v>
      </c>
      <c r="K11" s="240">
        <v>3225</v>
      </c>
      <c r="L11" s="240">
        <v>4571</v>
      </c>
      <c r="M11" s="241">
        <v>16028</v>
      </c>
      <c r="N11" s="238"/>
    </row>
    <row r="12" spans="1:13" ht="15" customHeight="1">
      <c r="A12" s="69"/>
      <c r="B12" s="23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243"/>
    </row>
    <row r="13" spans="1:13" ht="21" customHeight="1">
      <c r="A13" s="69"/>
      <c r="B13" s="232" t="s">
        <v>142</v>
      </c>
      <c r="C13" s="150">
        <v>133</v>
      </c>
      <c r="D13" s="150">
        <v>133</v>
      </c>
      <c r="E13" s="150">
        <v>0</v>
      </c>
      <c r="F13" s="150">
        <v>122</v>
      </c>
      <c r="G13" s="150">
        <v>1</v>
      </c>
      <c r="H13" s="150">
        <v>1</v>
      </c>
      <c r="I13" s="150">
        <v>0</v>
      </c>
      <c r="J13" s="150">
        <v>133</v>
      </c>
      <c r="K13" s="150">
        <v>133</v>
      </c>
      <c r="L13" s="150">
        <v>0</v>
      </c>
      <c r="M13" s="243">
        <v>122</v>
      </c>
    </row>
    <row r="14" spans="1:13" ht="21" customHeight="1">
      <c r="A14" s="69"/>
      <c r="B14" s="232" t="s">
        <v>143</v>
      </c>
      <c r="C14" s="150">
        <v>229</v>
      </c>
      <c r="D14" s="150">
        <v>229</v>
      </c>
      <c r="E14" s="150">
        <v>0</v>
      </c>
      <c r="F14" s="150">
        <v>336</v>
      </c>
      <c r="G14" s="150">
        <v>2</v>
      </c>
      <c r="H14" s="150">
        <v>2</v>
      </c>
      <c r="I14" s="150">
        <v>0</v>
      </c>
      <c r="J14" s="150">
        <v>172</v>
      </c>
      <c r="K14" s="150">
        <v>172</v>
      </c>
      <c r="L14" s="150">
        <v>0</v>
      </c>
      <c r="M14" s="243">
        <v>277</v>
      </c>
    </row>
    <row r="15" spans="1:13" ht="21" customHeight="1">
      <c r="A15" s="69"/>
      <c r="B15" s="232" t="s">
        <v>144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243">
        <v>0</v>
      </c>
    </row>
    <row r="16" spans="1:13" ht="21" customHeight="1">
      <c r="A16" s="69"/>
      <c r="B16" s="232" t="s">
        <v>145</v>
      </c>
      <c r="C16" s="150">
        <v>933</v>
      </c>
      <c r="D16" s="150">
        <v>854</v>
      </c>
      <c r="E16" s="150">
        <v>79</v>
      </c>
      <c r="F16" s="150">
        <v>4619</v>
      </c>
      <c r="G16" s="150">
        <v>3</v>
      </c>
      <c r="H16" s="150">
        <v>2</v>
      </c>
      <c r="I16" s="150">
        <v>1</v>
      </c>
      <c r="J16" s="150">
        <v>436</v>
      </c>
      <c r="K16" s="150">
        <v>357</v>
      </c>
      <c r="L16" s="150">
        <v>79</v>
      </c>
      <c r="M16" s="243">
        <v>3896</v>
      </c>
    </row>
    <row r="17" spans="1:13" ht="21" customHeight="1">
      <c r="A17" s="69"/>
      <c r="B17" s="232" t="s">
        <v>146</v>
      </c>
      <c r="C17" s="150">
        <v>949</v>
      </c>
      <c r="D17" s="150">
        <v>913</v>
      </c>
      <c r="E17" s="150">
        <v>36</v>
      </c>
      <c r="F17" s="150">
        <v>3601</v>
      </c>
      <c r="G17" s="150">
        <v>2</v>
      </c>
      <c r="H17" s="150">
        <v>2</v>
      </c>
      <c r="I17" s="150">
        <v>0</v>
      </c>
      <c r="J17" s="150">
        <v>465</v>
      </c>
      <c r="K17" s="150">
        <v>453</v>
      </c>
      <c r="L17" s="150">
        <v>12</v>
      </c>
      <c r="M17" s="243">
        <v>1826</v>
      </c>
    </row>
    <row r="18" spans="1:13" ht="21" customHeight="1">
      <c r="A18" s="69"/>
      <c r="B18" s="232" t="s">
        <v>147</v>
      </c>
      <c r="C18" s="150">
        <v>862</v>
      </c>
      <c r="D18" s="150">
        <v>700</v>
      </c>
      <c r="E18" s="150">
        <v>162</v>
      </c>
      <c r="F18" s="150">
        <v>3189</v>
      </c>
      <c r="G18" s="150">
        <v>2</v>
      </c>
      <c r="H18" s="150">
        <v>1</v>
      </c>
      <c r="I18" s="150">
        <v>1</v>
      </c>
      <c r="J18" s="150">
        <v>356</v>
      </c>
      <c r="K18" s="150">
        <v>194</v>
      </c>
      <c r="L18" s="150">
        <v>162</v>
      </c>
      <c r="M18" s="243">
        <v>536</v>
      </c>
    </row>
    <row r="19" spans="1:13" ht="21" customHeight="1">
      <c r="A19" s="69"/>
      <c r="B19" s="232" t="s">
        <v>148</v>
      </c>
      <c r="C19" s="150">
        <v>8474</v>
      </c>
      <c r="D19" s="150">
        <v>217</v>
      </c>
      <c r="E19" s="150">
        <v>8257</v>
      </c>
      <c r="F19" s="150">
        <v>41156</v>
      </c>
      <c r="G19" s="150">
        <v>10</v>
      </c>
      <c r="H19" s="150">
        <v>1</v>
      </c>
      <c r="I19" s="150">
        <v>9</v>
      </c>
      <c r="J19" s="150">
        <v>1544</v>
      </c>
      <c r="K19" s="150">
        <v>217</v>
      </c>
      <c r="L19" s="150">
        <v>1327</v>
      </c>
      <c r="M19" s="243">
        <v>1146</v>
      </c>
    </row>
    <row r="20" spans="1:13" ht="21" customHeight="1">
      <c r="A20" s="69"/>
      <c r="B20" s="232" t="s">
        <v>149</v>
      </c>
      <c r="C20" s="150">
        <v>1406</v>
      </c>
      <c r="D20" s="150">
        <v>665</v>
      </c>
      <c r="E20" s="150">
        <v>741</v>
      </c>
      <c r="F20" s="150">
        <v>1388</v>
      </c>
      <c r="G20" s="150">
        <v>3</v>
      </c>
      <c r="H20" s="150">
        <v>2</v>
      </c>
      <c r="I20" s="150">
        <v>1</v>
      </c>
      <c r="J20" s="150">
        <v>1108</v>
      </c>
      <c r="K20" s="150">
        <v>367</v>
      </c>
      <c r="L20" s="150">
        <v>741</v>
      </c>
      <c r="M20" s="243">
        <v>878</v>
      </c>
    </row>
    <row r="21" spans="1:13" ht="21" customHeight="1">
      <c r="A21" s="69"/>
      <c r="B21" s="232" t="s">
        <v>150</v>
      </c>
      <c r="C21" s="150">
        <v>3602</v>
      </c>
      <c r="D21" s="150">
        <v>1352</v>
      </c>
      <c r="E21" s="150">
        <v>2250</v>
      </c>
      <c r="F21" s="150">
        <v>6238</v>
      </c>
      <c r="G21" s="150">
        <v>10</v>
      </c>
      <c r="H21" s="150">
        <v>5</v>
      </c>
      <c r="I21" s="150">
        <v>5</v>
      </c>
      <c r="J21" s="150">
        <v>3204</v>
      </c>
      <c r="K21" s="150">
        <v>954</v>
      </c>
      <c r="L21" s="150">
        <v>2250</v>
      </c>
      <c r="M21" s="243">
        <v>5534</v>
      </c>
    </row>
    <row r="22" spans="1:13" ht="21" customHeight="1">
      <c r="A22" s="69"/>
      <c r="B22" s="244" t="s">
        <v>195</v>
      </c>
      <c r="C22" s="150">
        <v>165</v>
      </c>
      <c r="D22" s="150">
        <v>165</v>
      </c>
      <c r="E22" s="150">
        <v>0</v>
      </c>
      <c r="F22" s="150">
        <v>1302</v>
      </c>
      <c r="G22" s="150">
        <v>3</v>
      </c>
      <c r="H22" s="150">
        <v>3</v>
      </c>
      <c r="I22" s="150">
        <v>0</v>
      </c>
      <c r="J22" s="150">
        <v>165</v>
      </c>
      <c r="K22" s="150">
        <v>165</v>
      </c>
      <c r="L22" s="150">
        <v>0</v>
      </c>
      <c r="M22" s="243">
        <v>1302</v>
      </c>
    </row>
    <row r="23" spans="1:13" ht="21" customHeight="1">
      <c r="A23" s="69"/>
      <c r="B23" s="244" t="s">
        <v>196</v>
      </c>
      <c r="C23" s="150">
        <v>378</v>
      </c>
      <c r="D23" s="150">
        <v>280</v>
      </c>
      <c r="E23" s="150">
        <v>98</v>
      </c>
      <c r="F23" s="150">
        <v>671</v>
      </c>
      <c r="G23" s="150">
        <v>4</v>
      </c>
      <c r="H23" s="150">
        <v>4</v>
      </c>
      <c r="I23" s="150">
        <v>0</v>
      </c>
      <c r="J23" s="150">
        <v>213</v>
      </c>
      <c r="K23" s="150">
        <v>213</v>
      </c>
      <c r="L23" s="150">
        <v>0</v>
      </c>
      <c r="M23" s="243">
        <v>511</v>
      </c>
    </row>
    <row r="24" spans="1:13" ht="21" customHeight="1" thickBot="1">
      <c r="A24" s="69"/>
      <c r="B24" s="245" t="s">
        <v>197</v>
      </c>
      <c r="C24" s="151">
        <v>75</v>
      </c>
      <c r="D24" s="151">
        <v>75</v>
      </c>
      <c r="E24" s="151">
        <v>0</v>
      </c>
      <c r="F24" s="151">
        <v>45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246">
        <v>0</v>
      </c>
    </row>
    <row r="25" ht="15" customHeight="1">
      <c r="B25" s="66" t="s">
        <v>198</v>
      </c>
    </row>
    <row r="26" ht="15" customHeight="1">
      <c r="B26" s="215" t="s">
        <v>548</v>
      </c>
    </row>
  </sheetData>
  <sheetProtection/>
  <printOptions/>
  <pageMargins left="0.18" right="0.21" top="0.984" bottom="0.984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4" width="10.125" style="1" customWidth="1"/>
    <col min="15" max="18" width="12.125" style="1" customWidth="1"/>
    <col min="19" max="19" width="10.625" style="1" customWidth="1"/>
    <col min="20" max="20" width="12.50390625" style="1" customWidth="1"/>
    <col min="21" max="16384" width="9.00390625" style="1" customWidth="1"/>
  </cols>
  <sheetData>
    <row r="1" ht="14.25">
      <c r="B1" s="2" t="s">
        <v>516</v>
      </c>
    </row>
    <row r="2" spans="2:19" ht="15" customHeight="1" thickBot="1">
      <c r="B2" s="18" t="s">
        <v>555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0"/>
      <c r="O2" s="71"/>
      <c r="R2" s="71"/>
      <c r="S2" s="71" t="s">
        <v>199</v>
      </c>
    </row>
    <row r="3" spans="1:22" ht="16.5" customHeight="1" thickTop="1">
      <c r="A3" s="18"/>
      <c r="B3" s="481" t="s">
        <v>200</v>
      </c>
      <c r="C3" s="169" t="s">
        <v>201</v>
      </c>
      <c r="D3" s="169"/>
      <c r="E3" s="169"/>
      <c r="F3" s="169"/>
      <c r="G3" s="169" t="s">
        <v>202</v>
      </c>
      <c r="H3" s="169"/>
      <c r="I3" s="169"/>
      <c r="J3" s="169"/>
      <c r="K3" s="169" t="s">
        <v>203</v>
      </c>
      <c r="L3" s="169"/>
      <c r="M3" s="169"/>
      <c r="N3" s="169"/>
      <c r="O3" s="483" t="s">
        <v>204</v>
      </c>
      <c r="P3" s="170" t="s">
        <v>487</v>
      </c>
      <c r="Q3" s="171"/>
      <c r="R3" s="72" t="s">
        <v>205</v>
      </c>
      <c r="S3" s="485" t="s">
        <v>206</v>
      </c>
      <c r="T3" s="487"/>
      <c r="U3" s="488"/>
      <c r="V3" s="18"/>
    </row>
    <row r="4" spans="1:22" ht="24.75" customHeight="1">
      <c r="A4" s="18"/>
      <c r="B4" s="482"/>
      <c r="C4" s="73" t="s">
        <v>484</v>
      </c>
      <c r="D4" s="73" t="s">
        <v>521</v>
      </c>
      <c r="E4" s="73" t="s">
        <v>207</v>
      </c>
      <c r="F4" s="73" t="s">
        <v>208</v>
      </c>
      <c r="G4" s="73" t="s">
        <v>484</v>
      </c>
      <c r="H4" s="73" t="s">
        <v>521</v>
      </c>
      <c r="I4" s="73" t="s">
        <v>207</v>
      </c>
      <c r="J4" s="73" t="s">
        <v>208</v>
      </c>
      <c r="K4" s="73" t="s">
        <v>484</v>
      </c>
      <c r="L4" s="73" t="s">
        <v>521</v>
      </c>
      <c r="M4" s="73" t="s">
        <v>207</v>
      </c>
      <c r="N4" s="73" t="s">
        <v>208</v>
      </c>
      <c r="O4" s="484"/>
      <c r="P4" s="74" t="s">
        <v>209</v>
      </c>
      <c r="Q4" s="75" t="s">
        <v>488</v>
      </c>
      <c r="R4" s="73" t="s">
        <v>556</v>
      </c>
      <c r="S4" s="486"/>
      <c r="T4" s="487"/>
      <c r="U4" s="488"/>
      <c r="V4" s="18"/>
    </row>
    <row r="5" spans="1:22" ht="7.5" customHeight="1">
      <c r="A5" s="18"/>
      <c r="B5" s="213"/>
      <c r="C5" s="76"/>
      <c r="D5" s="76"/>
      <c r="E5" s="76"/>
      <c r="F5" s="76"/>
      <c r="G5" s="76"/>
      <c r="H5" s="76"/>
      <c r="I5" s="76"/>
      <c r="J5" s="77"/>
      <c r="K5" s="76"/>
      <c r="L5" s="76"/>
      <c r="M5" s="76"/>
      <c r="N5" s="76"/>
      <c r="O5" s="78"/>
      <c r="P5" s="79"/>
      <c r="Q5" s="76"/>
      <c r="R5" s="76"/>
      <c r="S5" s="80"/>
      <c r="T5" s="81"/>
      <c r="U5" s="82"/>
      <c r="V5" s="18"/>
    </row>
    <row r="6" spans="1:22" ht="15" customHeight="1">
      <c r="A6" s="18"/>
      <c r="B6" s="100" t="s">
        <v>0</v>
      </c>
      <c r="C6" s="172">
        <v>4292</v>
      </c>
      <c r="D6" s="172">
        <v>3328</v>
      </c>
      <c r="E6" s="172">
        <v>-964</v>
      </c>
      <c r="F6" s="291">
        <v>-22.460391425908668</v>
      </c>
      <c r="G6" s="172">
        <v>32</v>
      </c>
      <c r="H6" s="172">
        <v>30</v>
      </c>
      <c r="I6" s="172">
        <v>-2</v>
      </c>
      <c r="J6" s="291">
        <v>-6.25</v>
      </c>
      <c r="K6" s="172">
        <v>5135</v>
      </c>
      <c r="L6" s="172">
        <v>3975</v>
      </c>
      <c r="M6" s="172">
        <v>-1160</v>
      </c>
      <c r="N6" s="291">
        <v>-22.59006815968841</v>
      </c>
      <c r="O6" s="292">
        <v>31.14075471415632</v>
      </c>
      <c r="P6" s="293">
        <v>3160</v>
      </c>
      <c r="Q6" s="294">
        <v>29.568745461759004</v>
      </c>
      <c r="R6" s="295">
        <v>1068696</v>
      </c>
      <c r="S6" s="83" t="s">
        <v>0</v>
      </c>
      <c r="T6" s="84"/>
      <c r="U6" s="85"/>
      <c r="V6" s="18"/>
    </row>
    <row r="7" spans="1:22" ht="7.5" customHeight="1">
      <c r="A7" s="18"/>
      <c r="B7" s="101"/>
      <c r="C7" s="173"/>
      <c r="D7" s="173"/>
      <c r="E7" s="172"/>
      <c r="F7" s="291"/>
      <c r="G7" s="173"/>
      <c r="H7" s="173"/>
      <c r="I7" s="173"/>
      <c r="J7" s="296"/>
      <c r="K7" s="173"/>
      <c r="L7" s="173"/>
      <c r="M7" s="172"/>
      <c r="N7" s="291"/>
      <c r="O7" s="297"/>
      <c r="P7" s="298"/>
      <c r="Q7" s="299"/>
      <c r="R7" s="300"/>
      <c r="S7" s="19"/>
      <c r="T7" s="84"/>
      <c r="U7" s="85"/>
      <c r="V7" s="18"/>
    </row>
    <row r="8" spans="1:22" ht="15" customHeight="1">
      <c r="A8" s="18"/>
      <c r="B8" s="100" t="s">
        <v>210</v>
      </c>
      <c r="C8" s="172">
        <v>2184</v>
      </c>
      <c r="D8" s="172">
        <v>1680</v>
      </c>
      <c r="E8" s="172">
        <v>-504</v>
      </c>
      <c r="F8" s="291">
        <v>-23.076923076923077</v>
      </c>
      <c r="G8" s="172">
        <v>11</v>
      </c>
      <c r="H8" s="172">
        <v>10</v>
      </c>
      <c r="I8" s="172">
        <v>-1</v>
      </c>
      <c r="J8" s="291">
        <v>-9.090909090909092</v>
      </c>
      <c r="K8" s="172">
        <v>2622</v>
      </c>
      <c r="L8" s="172">
        <v>2018</v>
      </c>
      <c r="M8" s="172">
        <v>-604</v>
      </c>
      <c r="N8" s="291">
        <v>-23.03585049580473</v>
      </c>
      <c r="O8" s="292">
        <v>38.149044684339366</v>
      </c>
      <c r="P8" s="293">
        <v>1525</v>
      </c>
      <c r="Q8" s="294">
        <v>34.629341156915196</v>
      </c>
      <c r="R8" s="295">
        <v>440378</v>
      </c>
      <c r="S8" s="83" t="s">
        <v>210</v>
      </c>
      <c r="T8" s="84"/>
      <c r="U8" s="85"/>
      <c r="V8" s="18"/>
    </row>
    <row r="9" spans="1:22" ht="15" customHeight="1">
      <c r="A9" s="18"/>
      <c r="B9" s="100" t="s">
        <v>211</v>
      </c>
      <c r="C9" s="172">
        <v>517</v>
      </c>
      <c r="D9" s="172">
        <v>402</v>
      </c>
      <c r="E9" s="172">
        <v>-115</v>
      </c>
      <c r="F9" s="291">
        <v>-22.243713733075435</v>
      </c>
      <c r="G9" s="172">
        <v>5</v>
      </c>
      <c r="H9" s="172">
        <v>5</v>
      </c>
      <c r="I9" s="172">
        <v>0</v>
      </c>
      <c r="J9" s="301">
        <v>0</v>
      </c>
      <c r="K9" s="172">
        <v>619</v>
      </c>
      <c r="L9" s="172">
        <v>482</v>
      </c>
      <c r="M9" s="172">
        <v>-137</v>
      </c>
      <c r="N9" s="291">
        <v>-22.132471728594506</v>
      </c>
      <c r="O9" s="292">
        <v>24.69408816158042</v>
      </c>
      <c r="P9" s="293">
        <v>427</v>
      </c>
      <c r="Q9" s="294">
        <v>26.229790161678707</v>
      </c>
      <c r="R9" s="295">
        <v>162792</v>
      </c>
      <c r="S9" s="83" t="s">
        <v>211</v>
      </c>
      <c r="T9" s="86"/>
      <c r="U9" s="85"/>
      <c r="V9" s="18"/>
    </row>
    <row r="10" spans="1:22" ht="15" customHeight="1">
      <c r="A10" s="18"/>
      <c r="B10" s="100" t="s">
        <v>212</v>
      </c>
      <c r="C10" s="172">
        <v>897</v>
      </c>
      <c r="D10" s="172">
        <v>739</v>
      </c>
      <c r="E10" s="172">
        <v>-158</v>
      </c>
      <c r="F10" s="291">
        <v>-17.61426978818283</v>
      </c>
      <c r="G10" s="172">
        <v>7</v>
      </c>
      <c r="H10" s="172">
        <v>9</v>
      </c>
      <c r="I10" s="172">
        <v>2</v>
      </c>
      <c r="J10" s="291">
        <v>28.57142857142857</v>
      </c>
      <c r="K10" s="172">
        <v>1066</v>
      </c>
      <c r="L10" s="172">
        <v>872</v>
      </c>
      <c r="M10" s="172">
        <v>-194</v>
      </c>
      <c r="N10" s="291">
        <v>-18.19887429643527</v>
      </c>
      <c r="O10" s="292">
        <v>28.038411485504636</v>
      </c>
      <c r="P10" s="293">
        <v>703</v>
      </c>
      <c r="Q10" s="294">
        <v>26.67253487727978</v>
      </c>
      <c r="R10" s="295">
        <v>263567</v>
      </c>
      <c r="S10" s="83" t="s">
        <v>489</v>
      </c>
      <c r="T10" s="86"/>
      <c r="U10" s="85"/>
      <c r="V10" s="18"/>
    </row>
    <row r="11" spans="1:22" ht="15" customHeight="1">
      <c r="A11" s="18"/>
      <c r="B11" s="100" t="s">
        <v>213</v>
      </c>
      <c r="C11" s="172">
        <v>682</v>
      </c>
      <c r="D11" s="172">
        <v>496</v>
      </c>
      <c r="E11" s="172">
        <v>-186</v>
      </c>
      <c r="F11" s="291">
        <v>-27.27272727272727</v>
      </c>
      <c r="G11" s="172">
        <v>9</v>
      </c>
      <c r="H11" s="172">
        <v>5</v>
      </c>
      <c r="I11" s="172">
        <v>-4</v>
      </c>
      <c r="J11" s="291">
        <v>-44.44444444444444</v>
      </c>
      <c r="K11" s="172">
        <v>812</v>
      </c>
      <c r="L11" s="172">
        <v>590</v>
      </c>
      <c r="M11" s="172">
        <v>-222</v>
      </c>
      <c r="N11" s="291">
        <v>-27.339901477832512</v>
      </c>
      <c r="O11" s="292">
        <v>24.559440282433563</v>
      </c>
      <c r="P11" s="293">
        <v>505</v>
      </c>
      <c r="Q11" s="294">
        <v>25.005075287558366</v>
      </c>
      <c r="R11" s="295">
        <v>201959</v>
      </c>
      <c r="S11" s="83" t="s">
        <v>213</v>
      </c>
      <c r="T11" s="86"/>
      <c r="U11" s="85"/>
      <c r="V11" s="18"/>
    </row>
    <row r="12" spans="1:22" ht="7.5" customHeight="1">
      <c r="A12" s="18"/>
      <c r="B12" s="214"/>
      <c r="C12" s="174"/>
      <c r="D12" s="174"/>
      <c r="E12" s="172"/>
      <c r="F12" s="291"/>
      <c r="G12" s="174"/>
      <c r="H12" s="174"/>
      <c r="I12" s="172"/>
      <c r="J12" s="291"/>
      <c r="K12" s="174"/>
      <c r="L12" s="174"/>
      <c r="M12" s="172"/>
      <c r="N12" s="291"/>
      <c r="O12" s="297"/>
      <c r="P12" s="298"/>
      <c r="Q12" s="299"/>
      <c r="R12" s="300"/>
      <c r="S12" s="87"/>
      <c r="T12" s="86"/>
      <c r="U12" s="85"/>
      <c r="V12" s="18"/>
    </row>
    <row r="13" spans="1:22" ht="15" customHeight="1">
      <c r="A13" s="18"/>
      <c r="B13" s="101" t="s">
        <v>214</v>
      </c>
      <c r="C13" s="173">
        <v>1366</v>
      </c>
      <c r="D13" s="173">
        <v>1057</v>
      </c>
      <c r="E13" s="173">
        <v>-309</v>
      </c>
      <c r="F13" s="302">
        <v>-22.620790629575403</v>
      </c>
      <c r="G13" s="173">
        <v>7</v>
      </c>
      <c r="H13" s="173">
        <v>5</v>
      </c>
      <c r="I13" s="173">
        <v>-2</v>
      </c>
      <c r="J13" s="302">
        <v>-28.57142857142857</v>
      </c>
      <c r="K13" s="173">
        <v>1609</v>
      </c>
      <c r="L13" s="173">
        <v>1244</v>
      </c>
      <c r="M13" s="173">
        <v>-365</v>
      </c>
      <c r="N13" s="302">
        <v>-22.684897451833436</v>
      </c>
      <c r="O13" s="297">
        <v>38.82746207251221</v>
      </c>
      <c r="P13" s="173">
        <v>939</v>
      </c>
      <c r="Q13" s="299">
        <v>34.49289203981927</v>
      </c>
      <c r="R13" s="300">
        <v>272230</v>
      </c>
      <c r="S13" s="19" t="s">
        <v>214</v>
      </c>
      <c r="T13" s="86"/>
      <c r="U13" s="85"/>
      <c r="V13" s="18"/>
    </row>
    <row r="14" spans="1:22" ht="15" customHeight="1">
      <c r="A14" s="18"/>
      <c r="B14" s="101" t="s">
        <v>215</v>
      </c>
      <c r="C14" s="173">
        <v>1286</v>
      </c>
      <c r="D14" s="173">
        <v>989</v>
      </c>
      <c r="E14" s="173">
        <v>-297</v>
      </c>
      <c r="F14" s="302">
        <v>-23.094867807153964</v>
      </c>
      <c r="G14" s="173">
        <v>6</v>
      </c>
      <c r="H14" s="173">
        <v>4</v>
      </c>
      <c r="I14" s="173">
        <v>-2</v>
      </c>
      <c r="J14" s="302">
        <v>-33.33333333333333</v>
      </c>
      <c r="K14" s="173">
        <v>1520</v>
      </c>
      <c r="L14" s="173">
        <v>1164</v>
      </c>
      <c r="M14" s="173">
        <v>-356</v>
      </c>
      <c r="N14" s="302">
        <v>-23.42105263157895</v>
      </c>
      <c r="O14" s="297">
        <v>39.919756848720674</v>
      </c>
      <c r="P14" s="173">
        <v>843</v>
      </c>
      <c r="Q14" s="299">
        <v>34.026648153156245</v>
      </c>
      <c r="R14" s="300">
        <v>247747</v>
      </c>
      <c r="S14" s="19" t="s">
        <v>215</v>
      </c>
      <c r="T14" s="86"/>
      <c r="U14" s="85"/>
      <c r="V14" s="18"/>
    </row>
    <row r="15" spans="1:22" ht="15" customHeight="1">
      <c r="A15" s="18"/>
      <c r="B15" s="101" t="s">
        <v>216</v>
      </c>
      <c r="C15" s="173">
        <v>34</v>
      </c>
      <c r="D15" s="173">
        <v>32</v>
      </c>
      <c r="E15" s="173">
        <v>-2</v>
      </c>
      <c r="F15" s="302">
        <v>-5.88235294117647</v>
      </c>
      <c r="G15" s="173">
        <v>1</v>
      </c>
      <c r="H15" s="173">
        <v>1</v>
      </c>
      <c r="I15" s="173">
        <v>0</v>
      </c>
      <c r="J15" s="296">
        <v>0</v>
      </c>
      <c r="K15" s="173">
        <v>34</v>
      </c>
      <c r="L15" s="173">
        <v>35</v>
      </c>
      <c r="M15" s="173">
        <v>1</v>
      </c>
      <c r="N15" s="302">
        <v>2.941176470588235</v>
      </c>
      <c r="O15" s="297">
        <v>23.30323332362365</v>
      </c>
      <c r="P15" s="173">
        <v>51</v>
      </c>
      <c r="Q15" s="299">
        <v>37.139528109525195</v>
      </c>
      <c r="R15" s="300">
        <v>13732</v>
      </c>
      <c r="S15" s="19" t="s">
        <v>216</v>
      </c>
      <c r="T15" s="86"/>
      <c r="U15" s="85"/>
      <c r="V15" s="18"/>
    </row>
    <row r="16" spans="1:22" ht="15" customHeight="1">
      <c r="A16" s="18"/>
      <c r="B16" s="101" t="s">
        <v>217</v>
      </c>
      <c r="C16" s="173">
        <v>46</v>
      </c>
      <c r="D16" s="173">
        <v>36</v>
      </c>
      <c r="E16" s="173">
        <v>-10</v>
      </c>
      <c r="F16" s="302">
        <v>-21.73913043478261</v>
      </c>
      <c r="G16" s="173">
        <v>0</v>
      </c>
      <c r="H16" s="173">
        <v>0</v>
      </c>
      <c r="I16" s="173">
        <v>0</v>
      </c>
      <c r="J16" s="296">
        <v>0</v>
      </c>
      <c r="K16" s="173">
        <v>55</v>
      </c>
      <c r="L16" s="173">
        <v>45</v>
      </c>
      <c r="M16" s="173">
        <v>-10</v>
      </c>
      <c r="N16" s="302">
        <v>-18.181818181818183</v>
      </c>
      <c r="O16" s="297">
        <v>33.4852571853781</v>
      </c>
      <c r="P16" s="173">
        <v>45</v>
      </c>
      <c r="Q16" s="299">
        <v>41.85657148172263</v>
      </c>
      <c r="R16" s="300">
        <v>10751</v>
      </c>
      <c r="S16" s="19" t="s">
        <v>217</v>
      </c>
      <c r="T16" s="86"/>
      <c r="U16" s="85"/>
      <c r="V16" s="18"/>
    </row>
    <row r="17" spans="1:22" ht="15" customHeight="1">
      <c r="A17" s="18"/>
      <c r="B17" s="101" t="s">
        <v>218</v>
      </c>
      <c r="C17" s="173">
        <v>128</v>
      </c>
      <c r="D17" s="173">
        <v>107</v>
      </c>
      <c r="E17" s="173">
        <v>-21</v>
      </c>
      <c r="F17" s="302">
        <v>-16.40625</v>
      </c>
      <c r="G17" s="173">
        <v>1</v>
      </c>
      <c r="H17" s="173">
        <v>2</v>
      </c>
      <c r="I17" s="173">
        <v>1</v>
      </c>
      <c r="J17" s="302">
        <v>100</v>
      </c>
      <c r="K17" s="173">
        <v>155</v>
      </c>
      <c r="L17" s="173">
        <v>131</v>
      </c>
      <c r="M17" s="173">
        <v>-24</v>
      </c>
      <c r="N17" s="302">
        <v>-15.483870967741936</v>
      </c>
      <c r="O17" s="297">
        <v>36.72054634682041</v>
      </c>
      <c r="P17" s="173">
        <v>112</v>
      </c>
      <c r="Q17" s="299">
        <v>38.436459727512954</v>
      </c>
      <c r="R17" s="300">
        <v>29139</v>
      </c>
      <c r="S17" s="19" t="s">
        <v>218</v>
      </c>
      <c r="T17" s="86"/>
      <c r="U17" s="85"/>
      <c r="V17" s="18"/>
    </row>
    <row r="18" spans="1:22" ht="15" customHeight="1">
      <c r="A18" s="18"/>
      <c r="B18" s="101" t="s">
        <v>219</v>
      </c>
      <c r="C18" s="173">
        <v>397</v>
      </c>
      <c r="D18" s="173">
        <v>297</v>
      </c>
      <c r="E18" s="173">
        <v>-100</v>
      </c>
      <c r="F18" s="302">
        <v>-25.188916876574307</v>
      </c>
      <c r="G18" s="173">
        <v>0</v>
      </c>
      <c r="H18" s="173">
        <v>1</v>
      </c>
      <c r="I18" s="173">
        <v>1</v>
      </c>
      <c r="J18" s="296">
        <v>0</v>
      </c>
      <c r="K18" s="173">
        <v>495</v>
      </c>
      <c r="L18" s="173">
        <v>376</v>
      </c>
      <c r="M18" s="173">
        <v>-119</v>
      </c>
      <c r="N18" s="302">
        <v>-24.04040404040404</v>
      </c>
      <c r="O18" s="297">
        <v>47.775311263391565</v>
      </c>
      <c r="P18" s="173">
        <v>247</v>
      </c>
      <c r="Q18" s="299">
        <v>39.7323295692179</v>
      </c>
      <c r="R18" s="300">
        <v>62166</v>
      </c>
      <c r="S18" s="19" t="s">
        <v>219</v>
      </c>
      <c r="T18" s="86"/>
      <c r="U18" s="85"/>
      <c r="V18" s="18"/>
    </row>
    <row r="19" spans="1:22" ht="15" customHeight="1">
      <c r="A19" s="18"/>
      <c r="B19" s="101" t="s">
        <v>220</v>
      </c>
      <c r="C19" s="173">
        <v>293</v>
      </c>
      <c r="D19" s="173">
        <v>219</v>
      </c>
      <c r="E19" s="173">
        <v>-74</v>
      </c>
      <c r="F19" s="302">
        <v>-25.25597269624573</v>
      </c>
      <c r="G19" s="173">
        <v>3</v>
      </c>
      <c r="H19" s="173">
        <v>2</v>
      </c>
      <c r="I19" s="173">
        <v>-1</v>
      </c>
      <c r="J19" s="302">
        <v>-33.33333333333333</v>
      </c>
      <c r="K19" s="173">
        <v>363</v>
      </c>
      <c r="L19" s="173">
        <v>267</v>
      </c>
      <c r="M19" s="173">
        <v>-96</v>
      </c>
      <c r="N19" s="302">
        <v>-26.446280991735538</v>
      </c>
      <c r="O19" s="297">
        <v>28.499668154548885</v>
      </c>
      <c r="P19" s="173">
        <v>227</v>
      </c>
      <c r="Q19" s="299">
        <v>29.540751922751586</v>
      </c>
      <c r="R19" s="300">
        <v>76843</v>
      </c>
      <c r="S19" s="19" t="s">
        <v>220</v>
      </c>
      <c r="T19" s="86"/>
      <c r="U19" s="85"/>
      <c r="V19" s="18"/>
    </row>
    <row r="20" spans="1:22" ht="15" customHeight="1">
      <c r="A20" s="18"/>
      <c r="B20" s="101" t="s">
        <v>221</v>
      </c>
      <c r="C20" s="173">
        <v>176</v>
      </c>
      <c r="D20" s="173">
        <v>145</v>
      </c>
      <c r="E20" s="173">
        <v>-31</v>
      </c>
      <c r="F20" s="302">
        <v>-17.613636363636363</v>
      </c>
      <c r="G20" s="173">
        <v>1</v>
      </c>
      <c r="H20" s="173">
        <v>1</v>
      </c>
      <c r="I20" s="173">
        <v>0</v>
      </c>
      <c r="J20" s="296">
        <v>0</v>
      </c>
      <c r="K20" s="173">
        <v>218</v>
      </c>
      <c r="L20" s="173">
        <v>171</v>
      </c>
      <c r="M20" s="173">
        <v>-47</v>
      </c>
      <c r="N20" s="302">
        <v>-21.55963302752294</v>
      </c>
      <c r="O20" s="297">
        <v>36.062475129327495</v>
      </c>
      <c r="P20" s="173">
        <v>131</v>
      </c>
      <c r="Q20" s="299">
        <v>32.58058097890967</v>
      </c>
      <c r="R20" s="300">
        <v>40208</v>
      </c>
      <c r="S20" s="19" t="s">
        <v>221</v>
      </c>
      <c r="T20" s="86"/>
      <c r="U20" s="85"/>
      <c r="V20" s="18"/>
    </row>
    <row r="21" spans="1:22" ht="15" customHeight="1">
      <c r="A21" s="18"/>
      <c r="B21" s="101" t="s">
        <v>222</v>
      </c>
      <c r="C21" s="173">
        <v>66</v>
      </c>
      <c r="D21" s="173">
        <v>41</v>
      </c>
      <c r="E21" s="173">
        <v>-25</v>
      </c>
      <c r="F21" s="302">
        <v>-37.878787878787875</v>
      </c>
      <c r="G21" s="173">
        <v>0</v>
      </c>
      <c r="H21" s="173">
        <v>1</v>
      </c>
      <c r="I21" s="173">
        <v>1</v>
      </c>
      <c r="J21" s="296">
        <v>0</v>
      </c>
      <c r="K21" s="173">
        <v>80</v>
      </c>
      <c r="L21" s="173">
        <v>50</v>
      </c>
      <c r="M21" s="173">
        <v>-30</v>
      </c>
      <c r="N21" s="302">
        <v>-37.5</v>
      </c>
      <c r="O21" s="297">
        <v>23.23077794775908</v>
      </c>
      <c r="P21" s="173">
        <v>42</v>
      </c>
      <c r="Q21" s="299">
        <v>23.797382287948327</v>
      </c>
      <c r="R21" s="300">
        <v>17649</v>
      </c>
      <c r="S21" s="19" t="s">
        <v>222</v>
      </c>
      <c r="T21" s="86"/>
      <c r="U21" s="85"/>
      <c r="V21" s="18"/>
    </row>
    <row r="22" spans="1:22" ht="15" customHeight="1">
      <c r="A22" s="18"/>
      <c r="B22" s="101" t="s">
        <v>223</v>
      </c>
      <c r="C22" s="173">
        <v>21</v>
      </c>
      <c r="D22" s="173">
        <v>10</v>
      </c>
      <c r="E22" s="173">
        <v>-11</v>
      </c>
      <c r="F22" s="302">
        <v>-52.38095238095239</v>
      </c>
      <c r="G22" s="173">
        <v>1</v>
      </c>
      <c r="H22" s="173">
        <v>0</v>
      </c>
      <c r="I22" s="173">
        <v>-1</v>
      </c>
      <c r="J22" s="302">
        <v>-100</v>
      </c>
      <c r="K22" s="173">
        <v>26</v>
      </c>
      <c r="L22" s="173">
        <v>15</v>
      </c>
      <c r="M22" s="173">
        <v>-11</v>
      </c>
      <c r="N22" s="302">
        <v>-42.30769230769231</v>
      </c>
      <c r="O22" s="297">
        <v>20.14098690835851</v>
      </c>
      <c r="P22" s="173">
        <v>16</v>
      </c>
      <c r="Q22" s="299">
        <v>32.225579053373615</v>
      </c>
      <c r="R22" s="300">
        <v>4965</v>
      </c>
      <c r="S22" s="19" t="s">
        <v>223</v>
      </c>
      <c r="T22" s="86"/>
      <c r="U22" s="85"/>
      <c r="V22" s="18"/>
    </row>
    <row r="23" spans="1:22" ht="15" customHeight="1">
      <c r="A23" s="18"/>
      <c r="B23" s="101" t="s">
        <v>224</v>
      </c>
      <c r="C23" s="173">
        <v>16</v>
      </c>
      <c r="D23" s="173">
        <v>12</v>
      </c>
      <c r="E23" s="173">
        <v>-4</v>
      </c>
      <c r="F23" s="302">
        <v>-25</v>
      </c>
      <c r="G23" s="173">
        <v>1</v>
      </c>
      <c r="H23" s="173">
        <v>0</v>
      </c>
      <c r="I23" s="173">
        <v>-1</v>
      </c>
      <c r="J23" s="302">
        <v>-100</v>
      </c>
      <c r="K23" s="173">
        <v>23</v>
      </c>
      <c r="L23" s="173">
        <v>15</v>
      </c>
      <c r="M23" s="173">
        <v>-8</v>
      </c>
      <c r="N23" s="302">
        <v>-34.78260869565217</v>
      </c>
      <c r="O23" s="297">
        <v>18.835347669125724</v>
      </c>
      <c r="P23" s="173">
        <v>15</v>
      </c>
      <c r="Q23" s="299">
        <v>23.54418458640716</v>
      </c>
      <c r="R23" s="300">
        <v>6371</v>
      </c>
      <c r="S23" s="19" t="s">
        <v>224</v>
      </c>
      <c r="T23" s="86"/>
      <c r="U23" s="85"/>
      <c r="V23" s="18"/>
    </row>
    <row r="24" spans="1:22" ht="15" customHeight="1">
      <c r="A24" s="18"/>
      <c r="B24" s="101" t="s">
        <v>225</v>
      </c>
      <c r="C24" s="173">
        <v>14</v>
      </c>
      <c r="D24" s="173">
        <v>11</v>
      </c>
      <c r="E24" s="173">
        <v>-3</v>
      </c>
      <c r="F24" s="302">
        <v>-21.428571428571427</v>
      </c>
      <c r="G24" s="173">
        <v>0</v>
      </c>
      <c r="H24" s="173">
        <v>0</v>
      </c>
      <c r="I24" s="173">
        <v>0</v>
      </c>
      <c r="J24" s="296">
        <v>0</v>
      </c>
      <c r="K24" s="173">
        <v>16</v>
      </c>
      <c r="L24" s="173">
        <v>16</v>
      </c>
      <c r="M24" s="173">
        <v>0</v>
      </c>
      <c r="N24" s="296">
        <v>0</v>
      </c>
      <c r="O24" s="297">
        <v>14.379084967320262</v>
      </c>
      <c r="P24" s="173">
        <v>23</v>
      </c>
      <c r="Q24" s="299">
        <v>30.065359477124183</v>
      </c>
      <c r="R24" s="300">
        <v>7650</v>
      </c>
      <c r="S24" s="19" t="s">
        <v>225</v>
      </c>
      <c r="T24" s="86"/>
      <c r="U24" s="85"/>
      <c r="V24" s="18"/>
    </row>
    <row r="25" spans="1:22" ht="15" customHeight="1">
      <c r="A25" s="18"/>
      <c r="B25" s="101" t="s">
        <v>226</v>
      </c>
      <c r="C25" s="173">
        <v>255</v>
      </c>
      <c r="D25" s="173">
        <v>211</v>
      </c>
      <c r="E25" s="173">
        <v>-44</v>
      </c>
      <c r="F25" s="302">
        <v>-17.254901960784313</v>
      </c>
      <c r="G25" s="173">
        <v>3</v>
      </c>
      <c r="H25" s="173">
        <v>1</v>
      </c>
      <c r="I25" s="173">
        <v>-2</v>
      </c>
      <c r="J25" s="302">
        <v>-66.66666666666666</v>
      </c>
      <c r="K25" s="173">
        <v>296</v>
      </c>
      <c r="L25" s="173">
        <v>249</v>
      </c>
      <c r="M25" s="173">
        <v>-47</v>
      </c>
      <c r="N25" s="299">
        <v>-15.878378378378377</v>
      </c>
      <c r="O25" s="297">
        <v>30.03045743075916</v>
      </c>
      <c r="P25" s="173">
        <v>215</v>
      </c>
      <c r="Q25" s="299">
        <v>30.599755201958384</v>
      </c>
      <c r="R25" s="300">
        <v>70262</v>
      </c>
      <c r="S25" s="19" t="s">
        <v>226</v>
      </c>
      <c r="T25" s="86"/>
      <c r="U25" s="85"/>
      <c r="V25" s="18"/>
    </row>
    <row r="26" spans="1:22" ht="15" customHeight="1">
      <c r="A26" s="18"/>
      <c r="B26" s="101" t="s">
        <v>227</v>
      </c>
      <c r="C26" s="173">
        <v>68</v>
      </c>
      <c r="D26" s="173">
        <v>60</v>
      </c>
      <c r="E26" s="173">
        <v>-8</v>
      </c>
      <c r="F26" s="302">
        <v>-11.76470588235294</v>
      </c>
      <c r="G26" s="173">
        <v>3</v>
      </c>
      <c r="H26" s="173">
        <v>0</v>
      </c>
      <c r="I26" s="173">
        <v>-3</v>
      </c>
      <c r="J26" s="302">
        <v>-100</v>
      </c>
      <c r="K26" s="173">
        <v>82</v>
      </c>
      <c r="L26" s="173">
        <v>73</v>
      </c>
      <c r="M26" s="173">
        <v>-9</v>
      </c>
      <c r="N26" s="299">
        <v>-10.975609756097562</v>
      </c>
      <c r="O26" s="297">
        <v>26.622886808359585</v>
      </c>
      <c r="P26" s="173">
        <v>68</v>
      </c>
      <c r="Q26" s="299">
        <v>30.1726050494742</v>
      </c>
      <c r="R26" s="300">
        <v>22537</v>
      </c>
      <c r="S26" s="19" t="s">
        <v>227</v>
      </c>
      <c r="T26" s="86"/>
      <c r="U26" s="85"/>
      <c r="V26" s="18"/>
    </row>
    <row r="27" spans="1:22" ht="15" customHeight="1">
      <c r="A27" s="18"/>
      <c r="B27" s="101" t="s">
        <v>228</v>
      </c>
      <c r="C27" s="173">
        <v>187</v>
      </c>
      <c r="D27" s="173">
        <v>151</v>
      </c>
      <c r="E27" s="173">
        <v>-36</v>
      </c>
      <c r="F27" s="302">
        <v>-19.25133689839572</v>
      </c>
      <c r="G27" s="173">
        <v>0</v>
      </c>
      <c r="H27" s="173">
        <v>1</v>
      </c>
      <c r="I27" s="173">
        <v>1</v>
      </c>
      <c r="J27" s="296">
        <v>0</v>
      </c>
      <c r="K27" s="173">
        <v>214</v>
      </c>
      <c r="L27" s="173">
        <v>176</v>
      </c>
      <c r="M27" s="173">
        <v>-38</v>
      </c>
      <c r="N27" s="299">
        <v>-17.75700934579439</v>
      </c>
      <c r="O27" s="297">
        <v>31.639601885804087</v>
      </c>
      <c r="P27" s="173">
        <v>147</v>
      </c>
      <c r="Q27" s="299">
        <v>30.801466736511262</v>
      </c>
      <c r="R27" s="300">
        <v>47725</v>
      </c>
      <c r="S27" s="19" t="s">
        <v>228</v>
      </c>
      <c r="T27" s="86"/>
      <c r="U27" s="85"/>
      <c r="V27" s="18"/>
    </row>
    <row r="28" spans="1:22" ht="15" customHeight="1">
      <c r="A28" s="18"/>
      <c r="B28" s="101" t="s">
        <v>229</v>
      </c>
      <c r="C28" s="173">
        <v>57</v>
      </c>
      <c r="D28" s="173">
        <v>39</v>
      </c>
      <c r="E28" s="173">
        <v>-18</v>
      </c>
      <c r="F28" s="302">
        <v>-31.57894736842105</v>
      </c>
      <c r="G28" s="173">
        <v>1</v>
      </c>
      <c r="H28" s="173">
        <v>2</v>
      </c>
      <c r="I28" s="173">
        <v>1</v>
      </c>
      <c r="J28" s="302">
        <v>100</v>
      </c>
      <c r="K28" s="173">
        <v>72</v>
      </c>
      <c r="L28" s="173">
        <v>43</v>
      </c>
      <c r="M28" s="173">
        <v>-29</v>
      </c>
      <c r="N28" s="299">
        <v>-40.27777777777778</v>
      </c>
      <c r="O28" s="297">
        <v>18.08485972640853</v>
      </c>
      <c r="P28" s="173">
        <v>52</v>
      </c>
      <c r="Q28" s="299">
        <v>24.113146301878043</v>
      </c>
      <c r="R28" s="300">
        <v>21565</v>
      </c>
      <c r="S28" s="19" t="s">
        <v>229</v>
      </c>
      <c r="T28" s="86"/>
      <c r="U28" s="85"/>
      <c r="V28" s="18"/>
    </row>
    <row r="29" spans="1:22" ht="15" customHeight="1">
      <c r="A29" s="18"/>
      <c r="B29" s="101" t="s">
        <v>230</v>
      </c>
      <c r="C29" s="173">
        <v>43</v>
      </c>
      <c r="D29" s="173">
        <v>25</v>
      </c>
      <c r="E29" s="173">
        <v>-18</v>
      </c>
      <c r="F29" s="302">
        <v>-41.86046511627907</v>
      </c>
      <c r="G29" s="173">
        <v>1</v>
      </c>
      <c r="H29" s="173">
        <v>0</v>
      </c>
      <c r="I29" s="173">
        <v>-1</v>
      </c>
      <c r="J29" s="302">
        <v>-100</v>
      </c>
      <c r="K29" s="173">
        <v>56</v>
      </c>
      <c r="L29" s="173">
        <v>29</v>
      </c>
      <c r="M29" s="173">
        <v>-27</v>
      </c>
      <c r="N29" s="299">
        <v>-48.214285714285715</v>
      </c>
      <c r="O29" s="297">
        <v>16.684463427656166</v>
      </c>
      <c r="P29" s="173">
        <v>37</v>
      </c>
      <c r="Q29" s="303">
        <v>24.693005872931128</v>
      </c>
      <c r="R29" s="300">
        <v>14984</v>
      </c>
      <c r="S29" s="19" t="s">
        <v>230</v>
      </c>
      <c r="T29" s="86"/>
      <c r="U29" s="85"/>
      <c r="V29" s="18"/>
    </row>
    <row r="30" spans="1:22" ht="15" customHeight="1">
      <c r="A30" s="18"/>
      <c r="B30" s="101" t="s">
        <v>231</v>
      </c>
      <c r="C30" s="173">
        <v>14</v>
      </c>
      <c r="D30" s="173">
        <v>14</v>
      </c>
      <c r="E30" s="173">
        <v>0</v>
      </c>
      <c r="F30" s="296">
        <v>0</v>
      </c>
      <c r="G30" s="173">
        <v>0</v>
      </c>
      <c r="H30" s="173">
        <v>2</v>
      </c>
      <c r="I30" s="173">
        <v>2</v>
      </c>
      <c r="J30" s="296">
        <v>0</v>
      </c>
      <c r="K30" s="173">
        <v>16</v>
      </c>
      <c r="L30" s="173">
        <v>14</v>
      </c>
      <c r="M30" s="173">
        <v>-2</v>
      </c>
      <c r="N30" s="299">
        <v>-12.5</v>
      </c>
      <c r="O30" s="297">
        <v>21.27336271083422</v>
      </c>
      <c r="P30" s="173">
        <v>15</v>
      </c>
      <c r="Q30" s="299">
        <v>22.79288861875095</v>
      </c>
      <c r="R30" s="300">
        <v>6581</v>
      </c>
      <c r="S30" s="19" t="s">
        <v>231</v>
      </c>
      <c r="T30" s="86"/>
      <c r="U30" s="85"/>
      <c r="V30" s="18"/>
    </row>
    <row r="31" spans="1:22" ht="15" customHeight="1">
      <c r="A31" s="18"/>
      <c r="B31" s="101" t="s">
        <v>232</v>
      </c>
      <c r="C31" s="173">
        <v>205</v>
      </c>
      <c r="D31" s="173">
        <v>152</v>
      </c>
      <c r="E31" s="173">
        <v>-53</v>
      </c>
      <c r="F31" s="302">
        <v>-25.853658536585368</v>
      </c>
      <c r="G31" s="173">
        <v>1</v>
      </c>
      <c r="H31" s="173">
        <v>2</v>
      </c>
      <c r="I31" s="173">
        <v>1</v>
      </c>
      <c r="J31" s="302">
        <v>100</v>
      </c>
      <c r="K31" s="173">
        <v>251</v>
      </c>
      <c r="L31" s="173">
        <v>190</v>
      </c>
      <c r="M31" s="173">
        <v>-61</v>
      </c>
      <c r="N31" s="299">
        <v>-24.302788844621514</v>
      </c>
      <c r="O31" s="297">
        <v>21.4190093708166</v>
      </c>
      <c r="P31" s="173">
        <v>160</v>
      </c>
      <c r="Q31" s="299">
        <v>22.54632565349116</v>
      </c>
      <c r="R31" s="300">
        <v>70965</v>
      </c>
      <c r="S31" s="19" t="s">
        <v>232</v>
      </c>
      <c r="T31" s="86"/>
      <c r="U31" s="85"/>
      <c r="V31" s="18"/>
    </row>
    <row r="32" spans="1:22" ht="15" customHeight="1">
      <c r="A32" s="18"/>
      <c r="B32" s="101" t="s">
        <v>233</v>
      </c>
      <c r="C32" s="173">
        <v>132</v>
      </c>
      <c r="D32" s="173">
        <v>90</v>
      </c>
      <c r="E32" s="173">
        <v>-42</v>
      </c>
      <c r="F32" s="302">
        <v>-31.818181818181817</v>
      </c>
      <c r="G32" s="173">
        <v>1</v>
      </c>
      <c r="H32" s="173">
        <v>1</v>
      </c>
      <c r="I32" s="173">
        <v>0</v>
      </c>
      <c r="J32" s="296">
        <v>0</v>
      </c>
      <c r="K32" s="173">
        <v>157</v>
      </c>
      <c r="L32" s="173">
        <v>109</v>
      </c>
      <c r="M32" s="173">
        <v>-48</v>
      </c>
      <c r="N32" s="299">
        <v>-30.573248407643312</v>
      </c>
      <c r="O32" s="297">
        <v>26.1286108288576</v>
      </c>
      <c r="P32" s="173">
        <v>78</v>
      </c>
      <c r="Q32" s="299">
        <v>22.644796051676586</v>
      </c>
      <c r="R32" s="300">
        <v>34445</v>
      </c>
      <c r="S32" s="19" t="s">
        <v>233</v>
      </c>
      <c r="T32" s="86"/>
      <c r="U32" s="85"/>
      <c r="V32" s="18"/>
    </row>
    <row r="33" spans="1:22" ht="15" customHeight="1">
      <c r="A33" s="18"/>
      <c r="B33" s="101" t="s">
        <v>234</v>
      </c>
      <c r="C33" s="173">
        <v>7</v>
      </c>
      <c r="D33" s="173">
        <v>6</v>
      </c>
      <c r="E33" s="173">
        <v>-1</v>
      </c>
      <c r="F33" s="302">
        <v>-14.285714285714285</v>
      </c>
      <c r="G33" s="173">
        <v>0</v>
      </c>
      <c r="H33" s="173">
        <v>0</v>
      </c>
      <c r="I33" s="173">
        <v>0</v>
      </c>
      <c r="J33" s="296">
        <v>0</v>
      </c>
      <c r="K33" s="173">
        <v>9</v>
      </c>
      <c r="L33" s="173">
        <v>8</v>
      </c>
      <c r="M33" s="173">
        <v>-1</v>
      </c>
      <c r="N33" s="299">
        <v>-11.11111111111111</v>
      </c>
      <c r="O33" s="297">
        <v>11.824990145841545</v>
      </c>
      <c r="P33" s="173">
        <v>16</v>
      </c>
      <c r="Q33" s="299">
        <v>31.533307055577453</v>
      </c>
      <c r="R33" s="300">
        <v>5074</v>
      </c>
      <c r="S33" s="19" t="s">
        <v>234</v>
      </c>
      <c r="T33" s="86"/>
      <c r="U33" s="85"/>
      <c r="V33" s="18"/>
    </row>
    <row r="34" spans="1:22" ht="15" customHeight="1">
      <c r="A34" s="18"/>
      <c r="B34" s="101" t="s">
        <v>235</v>
      </c>
      <c r="C34" s="173">
        <v>21</v>
      </c>
      <c r="D34" s="173">
        <v>16</v>
      </c>
      <c r="E34" s="173">
        <v>-5</v>
      </c>
      <c r="F34" s="302">
        <v>-23.809523809523807</v>
      </c>
      <c r="G34" s="173">
        <v>0</v>
      </c>
      <c r="H34" s="173">
        <v>1</v>
      </c>
      <c r="I34" s="173">
        <v>1</v>
      </c>
      <c r="J34" s="296">
        <v>0</v>
      </c>
      <c r="K34" s="173">
        <v>31</v>
      </c>
      <c r="L34" s="173">
        <v>22</v>
      </c>
      <c r="M34" s="173">
        <v>-9</v>
      </c>
      <c r="N34" s="299">
        <v>-29.03225806451613</v>
      </c>
      <c r="O34" s="297">
        <v>19.76040508830431</v>
      </c>
      <c r="P34" s="173">
        <v>13</v>
      </c>
      <c r="Q34" s="299">
        <v>16.055329134247252</v>
      </c>
      <c r="R34" s="300">
        <v>8097</v>
      </c>
      <c r="S34" s="19" t="s">
        <v>235</v>
      </c>
      <c r="T34" s="86"/>
      <c r="U34" s="85"/>
      <c r="V34" s="18"/>
    </row>
    <row r="35" spans="1:22" ht="15" customHeight="1">
      <c r="A35" s="18"/>
      <c r="B35" s="101" t="s">
        <v>236</v>
      </c>
      <c r="C35" s="173">
        <v>13</v>
      </c>
      <c r="D35" s="173">
        <v>5</v>
      </c>
      <c r="E35" s="173">
        <v>-8</v>
      </c>
      <c r="F35" s="302">
        <v>-61.53846153846154</v>
      </c>
      <c r="G35" s="173">
        <v>0</v>
      </c>
      <c r="H35" s="173">
        <v>0</v>
      </c>
      <c r="I35" s="173">
        <v>0</v>
      </c>
      <c r="J35" s="296">
        <v>0</v>
      </c>
      <c r="K35" s="173">
        <v>13</v>
      </c>
      <c r="L35" s="173">
        <v>6</v>
      </c>
      <c r="M35" s="173">
        <v>-7</v>
      </c>
      <c r="N35" s="299">
        <v>-53.84615384615385</v>
      </c>
      <c r="O35" s="297">
        <v>9.986019572598362</v>
      </c>
      <c r="P35" s="173">
        <v>12</v>
      </c>
      <c r="Q35" s="299">
        <v>23.96644697423607</v>
      </c>
      <c r="R35" s="300">
        <v>5007</v>
      </c>
      <c r="S35" s="19" t="s">
        <v>236</v>
      </c>
      <c r="T35" s="86"/>
      <c r="U35" s="85"/>
      <c r="V35" s="18"/>
    </row>
    <row r="36" spans="1:22" ht="15" customHeight="1">
      <c r="A36" s="18"/>
      <c r="B36" s="101" t="s">
        <v>237</v>
      </c>
      <c r="C36" s="173">
        <v>6</v>
      </c>
      <c r="D36" s="173">
        <v>10</v>
      </c>
      <c r="E36" s="173">
        <v>4</v>
      </c>
      <c r="F36" s="302">
        <v>66.66666666666666</v>
      </c>
      <c r="G36" s="173">
        <v>0</v>
      </c>
      <c r="H36" s="173">
        <v>0</v>
      </c>
      <c r="I36" s="173">
        <v>0</v>
      </c>
      <c r="J36" s="296">
        <v>0</v>
      </c>
      <c r="K36" s="173">
        <v>7</v>
      </c>
      <c r="L36" s="173">
        <v>11</v>
      </c>
      <c r="M36" s="173">
        <v>4</v>
      </c>
      <c r="N36" s="299">
        <v>57.14285714285714</v>
      </c>
      <c r="O36" s="297">
        <v>13.879250520471894</v>
      </c>
      <c r="P36" s="173">
        <v>16</v>
      </c>
      <c r="Q36" s="299">
        <v>22.206800832755032</v>
      </c>
      <c r="R36" s="300">
        <v>7205</v>
      </c>
      <c r="S36" s="19" t="s">
        <v>237</v>
      </c>
      <c r="T36" s="86"/>
      <c r="U36" s="85"/>
      <c r="V36" s="18"/>
    </row>
    <row r="37" spans="1:22" ht="15" customHeight="1">
      <c r="A37" s="18"/>
      <c r="B37" s="101" t="s">
        <v>238</v>
      </c>
      <c r="C37" s="173">
        <v>4</v>
      </c>
      <c r="D37" s="173">
        <v>3</v>
      </c>
      <c r="E37" s="173">
        <v>-1</v>
      </c>
      <c r="F37" s="302">
        <v>-25</v>
      </c>
      <c r="G37" s="173">
        <v>0</v>
      </c>
      <c r="H37" s="173">
        <v>0</v>
      </c>
      <c r="I37" s="173">
        <v>0</v>
      </c>
      <c r="J37" s="296">
        <v>0</v>
      </c>
      <c r="K37" s="173">
        <v>5</v>
      </c>
      <c r="L37" s="173">
        <v>5</v>
      </c>
      <c r="M37" s="173">
        <v>0</v>
      </c>
      <c r="N37" s="296">
        <v>0</v>
      </c>
      <c r="O37" s="297">
        <v>9.900990099009901</v>
      </c>
      <c r="P37" s="173">
        <v>8</v>
      </c>
      <c r="Q37" s="299">
        <v>26.402640264026402</v>
      </c>
      <c r="R37" s="300">
        <v>3030</v>
      </c>
      <c r="S37" s="19" t="s">
        <v>238</v>
      </c>
      <c r="T37" s="86"/>
      <c r="U37" s="85"/>
      <c r="V37" s="18"/>
    </row>
    <row r="38" spans="1:22" ht="15" customHeight="1">
      <c r="A38" s="18"/>
      <c r="B38" s="101" t="s">
        <v>239</v>
      </c>
      <c r="C38" s="173">
        <v>7</v>
      </c>
      <c r="D38" s="173">
        <v>7</v>
      </c>
      <c r="E38" s="173">
        <v>0</v>
      </c>
      <c r="F38" s="296">
        <v>0</v>
      </c>
      <c r="G38" s="173">
        <v>0</v>
      </c>
      <c r="H38" s="173">
        <v>0</v>
      </c>
      <c r="I38" s="173">
        <v>0</v>
      </c>
      <c r="J38" s="296">
        <v>0</v>
      </c>
      <c r="K38" s="173">
        <v>8</v>
      </c>
      <c r="L38" s="173">
        <v>8</v>
      </c>
      <c r="M38" s="173">
        <v>0</v>
      </c>
      <c r="N38" s="296">
        <v>0</v>
      </c>
      <c r="O38" s="297">
        <v>17.93032786885246</v>
      </c>
      <c r="P38" s="173">
        <v>7</v>
      </c>
      <c r="Q38" s="299">
        <v>17.93032786885246</v>
      </c>
      <c r="R38" s="300">
        <v>3904</v>
      </c>
      <c r="S38" s="19" t="s">
        <v>239</v>
      </c>
      <c r="T38" s="86"/>
      <c r="U38" s="85"/>
      <c r="V38" s="18"/>
    </row>
    <row r="39" spans="1:22" ht="15" customHeight="1">
      <c r="A39" s="18"/>
      <c r="B39" s="101" t="s">
        <v>240</v>
      </c>
      <c r="C39" s="173">
        <v>15</v>
      </c>
      <c r="D39" s="173">
        <v>15</v>
      </c>
      <c r="E39" s="173">
        <v>0</v>
      </c>
      <c r="F39" s="296">
        <v>0</v>
      </c>
      <c r="G39" s="173">
        <v>0</v>
      </c>
      <c r="H39" s="173">
        <v>0</v>
      </c>
      <c r="I39" s="173">
        <v>0</v>
      </c>
      <c r="J39" s="296">
        <v>0</v>
      </c>
      <c r="K39" s="173">
        <v>21</v>
      </c>
      <c r="L39" s="173">
        <v>21</v>
      </c>
      <c r="M39" s="173">
        <v>0</v>
      </c>
      <c r="N39" s="296">
        <v>0</v>
      </c>
      <c r="O39" s="297">
        <v>35.6887937187723</v>
      </c>
      <c r="P39" s="173">
        <v>10</v>
      </c>
      <c r="Q39" s="299">
        <v>23.792529145848203</v>
      </c>
      <c r="R39" s="300">
        <v>4203</v>
      </c>
      <c r="S39" s="19" t="s">
        <v>240</v>
      </c>
      <c r="T39" s="86"/>
      <c r="U39" s="85"/>
      <c r="V39" s="18"/>
    </row>
    <row r="40" spans="1:22" ht="15" customHeight="1">
      <c r="A40" s="18"/>
      <c r="B40" s="101" t="s">
        <v>241</v>
      </c>
      <c r="C40" s="173">
        <v>48</v>
      </c>
      <c r="D40" s="173">
        <v>43</v>
      </c>
      <c r="E40" s="173">
        <v>-5</v>
      </c>
      <c r="F40" s="302">
        <v>-10.416666666666668</v>
      </c>
      <c r="G40" s="173">
        <v>0</v>
      </c>
      <c r="H40" s="173">
        <v>0</v>
      </c>
      <c r="I40" s="173">
        <v>0</v>
      </c>
      <c r="J40" s="296">
        <v>0</v>
      </c>
      <c r="K40" s="173">
        <v>57</v>
      </c>
      <c r="L40" s="173">
        <v>49</v>
      </c>
      <c r="M40" s="173">
        <v>-8</v>
      </c>
      <c r="N40" s="299">
        <v>-14.035087719298245</v>
      </c>
      <c r="O40" s="297">
        <v>21.32936507936508</v>
      </c>
      <c r="P40" s="173">
        <v>53</v>
      </c>
      <c r="Q40" s="299">
        <v>26.28968253968254</v>
      </c>
      <c r="R40" s="300">
        <v>20160</v>
      </c>
      <c r="S40" s="19" t="s">
        <v>241</v>
      </c>
      <c r="T40" s="86"/>
      <c r="U40" s="85"/>
      <c r="V40" s="18"/>
    </row>
    <row r="41" spans="1:22" ht="15" customHeight="1">
      <c r="A41" s="18"/>
      <c r="B41" s="101" t="s">
        <v>242</v>
      </c>
      <c r="C41" s="173">
        <v>373</v>
      </c>
      <c r="D41" s="173">
        <v>315</v>
      </c>
      <c r="E41" s="173">
        <v>-58</v>
      </c>
      <c r="F41" s="302">
        <v>-15.549597855227882</v>
      </c>
      <c r="G41" s="173">
        <v>4</v>
      </c>
      <c r="H41" s="173">
        <v>4</v>
      </c>
      <c r="I41" s="173">
        <v>0</v>
      </c>
      <c r="J41" s="296">
        <v>0</v>
      </c>
      <c r="K41" s="173">
        <v>433</v>
      </c>
      <c r="L41" s="173">
        <v>366</v>
      </c>
      <c r="M41" s="173">
        <v>-67</v>
      </c>
      <c r="N41" s="299">
        <v>-15.473441108545035</v>
      </c>
      <c r="O41" s="297">
        <v>27.789295386976967</v>
      </c>
      <c r="P41" s="173">
        <v>296</v>
      </c>
      <c r="Q41" s="299">
        <v>26.1131156652228</v>
      </c>
      <c r="R41" s="300">
        <v>113353</v>
      </c>
      <c r="S41" s="19" t="s">
        <v>243</v>
      </c>
      <c r="T41" s="86"/>
      <c r="U41" s="85"/>
      <c r="V41" s="18"/>
    </row>
    <row r="42" spans="1:22" ht="15" customHeight="1">
      <c r="A42" s="18"/>
      <c r="B42" s="101" t="s">
        <v>244</v>
      </c>
      <c r="C42" s="173">
        <v>337</v>
      </c>
      <c r="D42" s="173">
        <v>288</v>
      </c>
      <c r="E42" s="173">
        <v>-49</v>
      </c>
      <c r="F42" s="302">
        <v>-14.540059347181009</v>
      </c>
      <c r="G42" s="173">
        <v>3</v>
      </c>
      <c r="H42" s="173">
        <v>3</v>
      </c>
      <c r="I42" s="173">
        <v>0</v>
      </c>
      <c r="J42" s="296">
        <v>0</v>
      </c>
      <c r="K42" s="173">
        <v>387</v>
      </c>
      <c r="L42" s="173">
        <v>334</v>
      </c>
      <c r="M42" s="173">
        <v>-53</v>
      </c>
      <c r="N42" s="299">
        <v>-13.695090439276486</v>
      </c>
      <c r="O42" s="297">
        <v>28.708133971291865</v>
      </c>
      <c r="P42" s="173">
        <v>260</v>
      </c>
      <c r="Q42" s="299">
        <v>25.917065390749602</v>
      </c>
      <c r="R42" s="300">
        <v>100320</v>
      </c>
      <c r="S42" s="19" t="s">
        <v>244</v>
      </c>
      <c r="T42" s="86"/>
      <c r="U42" s="85"/>
      <c r="V42" s="18"/>
    </row>
    <row r="43" spans="1:22" ht="15" customHeight="1">
      <c r="A43" s="18"/>
      <c r="B43" s="101" t="s">
        <v>245</v>
      </c>
      <c r="C43" s="173">
        <v>36</v>
      </c>
      <c r="D43" s="173">
        <v>27</v>
      </c>
      <c r="E43" s="173">
        <v>-9</v>
      </c>
      <c r="F43" s="302">
        <v>-25</v>
      </c>
      <c r="G43" s="173">
        <v>1</v>
      </c>
      <c r="H43" s="173">
        <v>1</v>
      </c>
      <c r="I43" s="173">
        <v>0</v>
      </c>
      <c r="J43" s="296">
        <v>0</v>
      </c>
      <c r="K43" s="173">
        <v>46</v>
      </c>
      <c r="L43" s="173">
        <v>32</v>
      </c>
      <c r="M43" s="173">
        <v>-14</v>
      </c>
      <c r="N43" s="299">
        <v>-30.434782608695656</v>
      </c>
      <c r="O43" s="297">
        <v>20.71664236937006</v>
      </c>
      <c r="P43" s="173">
        <v>36</v>
      </c>
      <c r="Q43" s="299">
        <v>27.622189825826748</v>
      </c>
      <c r="R43" s="300">
        <v>13033</v>
      </c>
      <c r="S43" s="19" t="s">
        <v>245</v>
      </c>
      <c r="T43" s="86"/>
      <c r="U43" s="85"/>
      <c r="V43" s="18"/>
    </row>
    <row r="44" spans="1:22" ht="15" customHeight="1">
      <c r="A44" s="18"/>
      <c r="B44" s="101" t="s">
        <v>246</v>
      </c>
      <c r="C44" s="173">
        <v>476</v>
      </c>
      <c r="D44" s="173">
        <v>381</v>
      </c>
      <c r="E44" s="173">
        <v>-95</v>
      </c>
      <c r="F44" s="302">
        <v>-19.95798319327731</v>
      </c>
      <c r="G44" s="173">
        <v>3</v>
      </c>
      <c r="H44" s="173">
        <v>5</v>
      </c>
      <c r="I44" s="173">
        <v>2</v>
      </c>
      <c r="J44" s="302">
        <v>66.66666666666666</v>
      </c>
      <c r="K44" s="173">
        <v>576</v>
      </c>
      <c r="L44" s="173">
        <v>457</v>
      </c>
      <c r="M44" s="173">
        <v>-119</v>
      </c>
      <c r="N44" s="299">
        <v>-20.65972222222222</v>
      </c>
      <c r="O44" s="297">
        <v>29.29552339797315</v>
      </c>
      <c r="P44" s="173">
        <v>354</v>
      </c>
      <c r="Q44" s="299">
        <v>27.219462684730956</v>
      </c>
      <c r="R44" s="300">
        <v>130054</v>
      </c>
      <c r="S44" s="19" t="s">
        <v>246</v>
      </c>
      <c r="T44" s="86"/>
      <c r="U44" s="85"/>
      <c r="V44" s="18"/>
    </row>
    <row r="45" spans="1:22" ht="15" customHeight="1">
      <c r="A45" s="18"/>
      <c r="B45" s="101" t="s">
        <v>247</v>
      </c>
      <c r="C45" s="173">
        <v>428</v>
      </c>
      <c r="D45" s="173">
        <v>352</v>
      </c>
      <c r="E45" s="173">
        <v>-76</v>
      </c>
      <c r="F45" s="302">
        <v>-17.75700934579439</v>
      </c>
      <c r="G45" s="173">
        <v>3</v>
      </c>
      <c r="H45" s="173">
        <v>4</v>
      </c>
      <c r="I45" s="173">
        <v>1</v>
      </c>
      <c r="J45" s="302">
        <v>33.33333333333333</v>
      </c>
      <c r="K45" s="173">
        <v>516</v>
      </c>
      <c r="L45" s="173">
        <v>422</v>
      </c>
      <c r="M45" s="173">
        <v>-94</v>
      </c>
      <c r="N45" s="299">
        <v>-18.217054263565892</v>
      </c>
      <c r="O45" s="297">
        <v>28.745488101654498</v>
      </c>
      <c r="P45" s="173">
        <v>338</v>
      </c>
      <c r="Q45" s="299">
        <v>27.602201643065968</v>
      </c>
      <c r="R45" s="300">
        <v>122454</v>
      </c>
      <c r="S45" s="19" t="s">
        <v>247</v>
      </c>
      <c r="T45" s="86"/>
      <c r="U45" s="85"/>
      <c r="V45" s="18"/>
    </row>
    <row r="46" spans="1:22" ht="15" customHeight="1">
      <c r="A46" s="18"/>
      <c r="B46" s="101" t="s">
        <v>248</v>
      </c>
      <c r="C46" s="173">
        <v>48</v>
      </c>
      <c r="D46" s="173">
        <v>29</v>
      </c>
      <c r="E46" s="173">
        <v>-19</v>
      </c>
      <c r="F46" s="302">
        <v>-39.58333333333333</v>
      </c>
      <c r="G46" s="173">
        <v>0</v>
      </c>
      <c r="H46" s="173">
        <v>1</v>
      </c>
      <c r="I46" s="173">
        <v>1</v>
      </c>
      <c r="J46" s="296">
        <v>0</v>
      </c>
      <c r="K46" s="173">
        <v>60</v>
      </c>
      <c r="L46" s="173">
        <v>35</v>
      </c>
      <c r="M46" s="173">
        <v>-25</v>
      </c>
      <c r="N46" s="299">
        <v>-41.66666666666667</v>
      </c>
      <c r="O46" s="297">
        <v>38.1578947368421</v>
      </c>
      <c r="P46" s="173">
        <v>16</v>
      </c>
      <c r="Q46" s="299">
        <v>21.05263157894737</v>
      </c>
      <c r="R46" s="300">
        <v>7600</v>
      </c>
      <c r="S46" s="19" t="s">
        <v>248</v>
      </c>
      <c r="T46" s="86"/>
      <c r="U46" s="85"/>
      <c r="V46" s="18"/>
    </row>
    <row r="47" spans="1:22" ht="15" customHeight="1">
      <c r="A47" s="18"/>
      <c r="B47" s="101" t="s">
        <v>249</v>
      </c>
      <c r="C47" s="173">
        <v>126</v>
      </c>
      <c r="D47" s="173">
        <v>81</v>
      </c>
      <c r="E47" s="173">
        <v>-45</v>
      </c>
      <c r="F47" s="302">
        <v>-35.714285714285715</v>
      </c>
      <c r="G47" s="173">
        <v>2</v>
      </c>
      <c r="H47" s="173">
        <v>1</v>
      </c>
      <c r="I47" s="173">
        <v>-1</v>
      </c>
      <c r="J47" s="302">
        <v>-50</v>
      </c>
      <c r="K47" s="173">
        <v>156</v>
      </c>
      <c r="L47" s="173">
        <v>96</v>
      </c>
      <c r="M47" s="173">
        <v>-60</v>
      </c>
      <c r="N47" s="299">
        <v>-38.46153846153847</v>
      </c>
      <c r="O47" s="297">
        <v>17.579651011372516</v>
      </c>
      <c r="P47" s="173">
        <v>111</v>
      </c>
      <c r="Q47" s="299">
        <v>24.09063286743641</v>
      </c>
      <c r="R47" s="300">
        <v>46076</v>
      </c>
      <c r="S47" s="19" t="s">
        <v>249</v>
      </c>
      <c r="T47" s="86"/>
      <c r="U47" s="85"/>
      <c r="V47" s="18"/>
    </row>
    <row r="48" spans="1:22" ht="15" customHeight="1">
      <c r="A48" s="18"/>
      <c r="B48" s="101" t="s">
        <v>250</v>
      </c>
      <c r="C48" s="173">
        <v>69</v>
      </c>
      <c r="D48" s="173">
        <v>60</v>
      </c>
      <c r="E48" s="173">
        <v>-9</v>
      </c>
      <c r="F48" s="302">
        <v>-13.043478260869565</v>
      </c>
      <c r="G48" s="173">
        <v>1</v>
      </c>
      <c r="H48" s="173">
        <v>0</v>
      </c>
      <c r="I48" s="173">
        <v>-1</v>
      </c>
      <c r="J48" s="302">
        <v>-100</v>
      </c>
      <c r="K48" s="173">
        <v>85</v>
      </c>
      <c r="L48" s="173">
        <v>71</v>
      </c>
      <c r="M48" s="173">
        <v>-14</v>
      </c>
      <c r="N48" s="299">
        <v>-16.470588235294116</v>
      </c>
      <c r="O48" s="297">
        <v>22.586959795211566</v>
      </c>
      <c r="P48" s="173">
        <v>64</v>
      </c>
      <c r="Q48" s="299">
        <v>24.092757114892336</v>
      </c>
      <c r="R48" s="300">
        <v>26564</v>
      </c>
      <c r="S48" s="19" t="s">
        <v>250</v>
      </c>
      <c r="T48" s="86"/>
      <c r="U48" s="85"/>
      <c r="V48" s="18"/>
    </row>
    <row r="49" spans="1:22" ht="15" customHeight="1">
      <c r="A49" s="18"/>
      <c r="B49" s="101" t="s">
        <v>251</v>
      </c>
      <c r="C49" s="173">
        <v>32</v>
      </c>
      <c r="D49" s="173">
        <v>17</v>
      </c>
      <c r="E49" s="173">
        <v>-15</v>
      </c>
      <c r="F49" s="302">
        <v>-46.875</v>
      </c>
      <c r="G49" s="173">
        <v>1</v>
      </c>
      <c r="H49" s="173">
        <v>0</v>
      </c>
      <c r="I49" s="173">
        <v>-1</v>
      </c>
      <c r="J49" s="302">
        <v>-100</v>
      </c>
      <c r="K49" s="173">
        <v>37</v>
      </c>
      <c r="L49" s="173">
        <v>20</v>
      </c>
      <c r="M49" s="173">
        <v>-17</v>
      </c>
      <c r="N49" s="299">
        <v>-45.94594594594595</v>
      </c>
      <c r="O49" s="297">
        <v>13.181360006202993</v>
      </c>
      <c r="P49" s="173">
        <v>32</v>
      </c>
      <c r="Q49" s="299">
        <v>24.811971776382105</v>
      </c>
      <c r="R49" s="300">
        <v>12897</v>
      </c>
      <c r="S49" s="19" t="s">
        <v>251</v>
      </c>
      <c r="T49" s="86"/>
      <c r="U49" s="85"/>
      <c r="V49" s="18"/>
    </row>
    <row r="50" spans="1:22" ht="15" customHeight="1">
      <c r="A50" s="18"/>
      <c r="B50" s="101" t="s">
        <v>252</v>
      </c>
      <c r="C50" s="173">
        <v>25</v>
      </c>
      <c r="D50" s="173">
        <v>4</v>
      </c>
      <c r="E50" s="173">
        <v>-21</v>
      </c>
      <c r="F50" s="302">
        <v>-84</v>
      </c>
      <c r="G50" s="173">
        <v>0</v>
      </c>
      <c r="H50" s="173">
        <v>1</v>
      </c>
      <c r="I50" s="173">
        <v>1</v>
      </c>
      <c r="J50" s="296">
        <v>0</v>
      </c>
      <c r="K50" s="173">
        <v>34</v>
      </c>
      <c r="L50" s="173">
        <v>5</v>
      </c>
      <c r="M50" s="173">
        <v>-29</v>
      </c>
      <c r="N50" s="299">
        <v>-85.29411764705883</v>
      </c>
      <c r="O50" s="297">
        <v>6.046863189720333</v>
      </c>
      <c r="P50" s="173">
        <v>15</v>
      </c>
      <c r="Q50" s="299">
        <v>22.675736961451246</v>
      </c>
      <c r="R50" s="300">
        <v>6615</v>
      </c>
      <c r="S50" s="19" t="s">
        <v>252</v>
      </c>
      <c r="T50" s="86"/>
      <c r="U50" s="85"/>
      <c r="V50" s="18"/>
    </row>
    <row r="51" spans="1:22" ht="15" customHeight="1">
      <c r="A51" s="18"/>
      <c r="B51" s="101" t="s">
        <v>253</v>
      </c>
      <c r="C51" s="173">
        <v>21</v>
      </c>
      <c r="D51" s="173">
        <v>16</v>
      </c>
      <c r="E51" s="173">
        <v>-5</v>
      </c>
      <c r="F51" s="302">
        <v>-23.809523809523807</v>
      </c>
      <c r="G51" s="173">
        <v>1</v>
      </c>
      <c r="H51" s="173">
        <v>1</v>
      </c>
      <c r="I51" s="173">
        <v>0</v>
      </c>
      <c r="J51" s="296">
        <v>0</v>
      </c>
      <c r="K51" s="173">
        <v>29</v>
      </c>
      <c r="L51" s="173">
        <v>17</v>
      </c>
      <c r="M51" s="173">
        <v>-12</v>
      </c>
      <c r="N51" s="299">
        <v>-41.37931034482759</v>
      </c>
      <c r="O51" s="297">
        <v>22.509848058525606</v>
      </c>
      <c r="P51" s="173">
        <v>14</v>
      </c>
      <c r="Q51" s="299">
        <v>19.696117051209903</v>
      </c>
      <c r="R51" s="300">
        <v>7108</v>
      </c>
      <c r="S51" s="19" t="s">
        <v>253</v>
      </c>
      <c r="T51" s="86"/>
      <c r="U51" s="85"/>
      <c r="V51" s="18"/>
    </row>
    <row r="52" spans="1:22" ht="15" customHeight="1">
      <c r="A52" s="18"/>
      <c r="B52" s="101" t="s">
        <v>254</v>
      </c>
      <c r="C52" s="173">
        <v>187</v>
      </c>
      <c r="D52" s="173">
        <v>121</v>
      </c>
      <c r="E52" s="173">
        <v>-66</v>
      </c>
      <c r="F52" s="302">
        <v>-35.294117647058826</v>
      </c>
      <c r="G52" s="173">
        <v>3</v>
      </c>
      <c r="H52" s="173">
        <v>3</v>
      </c>
      <c r="I52" s="173">
        <v>0</v>
      </c>
      <c r="J52" s="296">
        <v>0</v>
      </c>
      <c r="K52" s="173">
        <v>242</v>
      </c>
      <c r="L52" s="173">
        <v>148</v>
      </c>
      <c r="M52" s="173">
        <v>-94</v>
      </c>
      <c r="N52" s="299">
        <v>-38.84297520661157</v>
      </c>
      <c r="O52" s="297">
        <v>22.86988735162924</v>
      </c>
      <c r="P52" s="173">
        <v>121</v>
      </c>
      <c r="Q52" s="299">
        <v>22.86988735162924</v>
      </c>
      <c r="R52" s="300">
        <v>52908</v>
      </c>
      <c r="S52" s="19" t="s">
        <v>254</v>
      </c>
      <c r="T52" s="86"/>
      <c r="U52" s="85"/>
      <c r="V52" s="18"/>
    </row>
    <row r="53" spans="1:22" ht="15" customHeight="1">
      <c r="A53" s="18"/>
      <c r="B53" s="101" t="s">
        <v>255</v>
      </c>
      <c r="C53" s="173">
        <v>124</v>
      </c>
      <c r="D53" s="173">
        <v>66</v>
      </c>
      <c r="E53" s="173">
        <v>-58</v>
      </c>
      <c r="F53" s="302">
        <v>-46.774193548387096</v>
      </c>
      <c r="G53" s="173">
        <v>2</v>
      </c>
      <c r="H53" s="173">
        <v>2</v>
      </c>
      <c r="I53" s="173">
        <v>0</v>
      </c>
      <c r="J53" s="296">
        <v>0</v>
      </c>
      <c r="K53" s="173">
        <v>151</v>
      </c>
      <c r="L53" s="173">
        <v>78</v>
      </c>
      <c r="M53" s="173">
        <v>-73</v>
      </c>
      <c r="N53" s="299">
        <v>-48.34437086092716</v>
      </c>
      <c r="O53" s="297">
        <v>21.68413444163354</v>
      </c>
      <c r="P53" s="173">
        <v>62</v>
      </c>
      <c r="Q53" s="299">
        <v>20.36994447547393</v>
      </c>
      <c r="R53" s="300">
        <v>30437</v>
      </c>
      <c r="S53" s="19" t="s">
        <v>255</v>
      </c>
      <c r="T53" s="86"/>
      <c r="U53" s="85"/>
      <c r="V53" s="18"/>
    </row>
    <row r="54" spans="1:22" ht="15" customHeight="1">
      <c r="A54" s="18"/>
      <c r="B54" s="101" t="s">
        <v>256</v>
      </c>
      <c r="C54" s="173">
        <v>63</v>
      </c>
      <c r="D54" s="173">
        <v>55</v>
      </c>
      <c r="E54" s="173">
        <v>-8</v>
      </c>
      <c r="F54" s="302">
        <v>-12.698412698412698</v>
      </c>
      <c r="G54" s="173">
        <v>1</v>
      </c>
      <c r="H54" s="173">
        <v>1</v>
      </c>
      <c r="I54" s="173">
        <v>0</v>
      </c>
      <c r="J54" s="296">
        <v>0</v>
      </c>
      <c r="K54" s="173">
        <v>91</v>
      </c>
      <c r="L54" s="173">
        <v>70</v>
      </c>
      <c r="M54" s="173">
        <v>-21</v>
      </c>
      <c r="N54" s="299">
        <v>-23.076923076923077</v>
      </c>
      <c r="O54" s="297">
        <v>24.475991277646745</v>
      </c>
      <c r="P54" s="173">
        <v>59</v>
      </c>
      <c r="Q54" s="299">
        <v>26.25606337056651</v>
      </c>
      <c r="R54" s="300">
        <v>22471</v>
      </c>
      <c r="S54" s="19" t="s">
        <v>256</v>
      </c>
      <c r="T54" s="86"/>
      <c r="U54" s="85"/>
      <c r="V54" s="18"/>
    </row>
    <row r="55" spans="1:22" ht="15" customHeight="1">
      <c r="A55" s="18"/>
      <c r="B55" s="101" t="s">
        <v>257</v>
      </c>
      <c r="C55" s="173">
        <v>348</v>
      </c>
      <c r="D55" s="173">
        <v>278</v>
      </c>
      <c r="E55" s="173">
        <v>-70</v>
      </c>
      <c r="F55" s="302">
        <v>-20.114942528735632</v>
      </c>
      <c r="G55" s="173">
        <v>3</v>
      </c>
      <c r="H55" s="173">
        <v>0</v>
      </c>
      <c r="I55" s="173">
        <v>-3</v>
      </c>
      <c r="J55" s="302">
        <v>-100</v>
      </c>
      <c r="K55" s="173">
        <v>385</v>
      </c>
      <c r="L55" s="173">
        <v>329</v>
      </c>
      <c r="M55" s="173">
        <v>-56</v>
      </c>
      <c r="N55" s="299">
        <v>-14.545454545454545</v>
      </c>
      <c r="O55" s="297">
        <v>28.998508350110047</v>
      </c>
      <c r="P55" s="173">
        <v>259</v>
      </c>
      <c r="Q55" s="299">
        <v>27.016595908915477</v>
      </c>
      <c r="R55" s="300">
        <v>95867</v>
      </c>
      <c r="S55" s="19" t="s">
        <v>257</v>
      </c>
      <c r="T55" s="86"/>
      <c r="U55" s="85"/>
      <c r="V55" s="18"/>
    </row>
    <row r="56" spans="1:22" ht="15" customHeight="1">
      <c r="A56" s="18"/>
      <c r="B56" s="101" t="s">
        <v>258</v>
      </c>
      <c r="C56" s="173">
        <v>303</v>
      </c>
      <c r="D56" s="173">
        <v>239</v>
      </c>
      <c r="E56" s="173">
        <v>-64</v>
      </c>
      <c r="F56" s="302">
        <v>-21.122112211221122</v>
      </c>
      <c r="G56" s="173">
        <v>3</v>
      </c>
      <c r="H56" s="173">
        <v>0</v>
      </c>
      <c r="I56" s="173">
        <v>-3</v>
      </c>
      <c r="J56" s="302">
        <v>-100</v>
      </c>
      <c r="K56" s="173">
        <v>332</v>
      </c>
      <c r="L56" s="173">
        <v>278</v>
      </c>
      <c r="M56" s="173">
        <v>-54</v>
      </c>
      <c r="N56" s="299">
        <v>-16.265060240963855</v>
      </c>
      <c r="O56" s="297">
        <v>29.387895629933848</v>
      </c>
      <c r="P56" s="173">
        <v>219</v>
      </c>
      <c r="Q56" s="299">
        <v>26.92865750190591</v>
      </c>
      <c r="R56" s="300">
        <v>81326</v>
      </c>
      <c r="S56" s="19" t="s">
        <v>258</v>
      </c>
      <c r="T56" s="18"/>
      <c r="U56" s="18"/>
      <c r="V56" s="18"/>
    </row>
    <row r="57" spans="1:22" ht="15" customHeight="1">
      <c r="A57" s="18"/>
      <c r="B57" s="101" t="s">
        <v>259</v>
      </c>
      <c r="C57" s="173">
        <v>45</v>
      </c>
      <c r="D57" s="173">
        <v>39</v>
      </c>
      <c r="E57" s="173">
        <v>-6</v>
      </c>
      <c r="F57" s="302">
        <v>-13.333333333333334</v>
      </c>
      <c r="G57" s="173">
        <v>0</v>
      </c>
      <c r="H57" s="173">
        <v>0</v>
      </c>
      <c r="I57" s="173">
        <v>0</v>
      </c>
      <c r="J57" s="296">
        <v>0</v>
      </c>
      <c r="K57" s="173">
        <v>53</v>
      </c>
      <c r="L57" s="173">
        <v>51</v>
      </c>
      <c r="M57" s="173">
        <v>-2</v>
      </c>
      <c r="N57" s="299">
        <v>-3.7735849056603774</v>
      </c>
      <c r="O57" s="297">
        <v>26.820713843614605</v>
      </c>
      <c r="P57" s="173">
        <v>40</v>
      </c>
      <c r="Q57" s="299">
        <v>27.508424454989342</v>
      </c>
      <c r="R57" s="300">
        <v>14541</v>
      </c>
      <c r="S57" s="19" t="s">
        <v>259</v>
      </c>
      <c r="T57" s="18"/>
      <c r="U57" s="18"/>
      <c r="V57" s="18"/>
    </row>
    <row r="58" spans="1:22" ht="15" customHeight="1" thickBot="1">
      <c r="A58" s="18"/>
      <c r="B58" s="88" t="s">
        <v>260</v>
      </c>
      <c r="C58" s="175">
        <v>12</v>
      </c>
      <c r="D58" s="175">
        <v>11</v>
      </c>
      <c r="E58" s="175">
        <v>-1</v>
      </c>
      <c r="F58" s="304">
        <v>-8.333333333333332</v>
      </c>
      <c r="G58" s="175">
        <v>0</v>
      </c>
      <c r="H58" s="175">
        <v>1</v>
      </c>
      <c r="I58" s="175">
        <v>1</v>
      </c>
      <c r="J58" s="305">
        <v>0</v>
      </c>
      <c r="K58" s="175">
        <v>16</v>
      </c>
      <c r="L58" s="175">
        <v>13</v>
      </c>
      <c r="M58" s="175">
        <v>-3</v>
      </c>
      <c r="N58" s="306">
        <v>-18.75</v>
      </c>
      <c r="O58" s="307" t="s">
        <v>515</v>
      </c>
      <c r="P58" s="175">
        <v>0</v>
      </c>
      <c r="Q58" s="306" t="s">
        <v>515</v>
      </c>
      <c r="R58" s="308" t="s">
        <v>515</v>
      </c>
      <c r="S58" s="89" t="s">
        <v>260</v>
      </c>
      <c r="T58" s="18"/>
      <c r="U58" s="18"/>
      <c r="V58" s="18"/>
    </row>
    <row r="59" spans="2:22" ht="15" customHeight="1">
      <c r="B59" s="1" t="s">
        <v>447</v>
      </c>
      <c r="L59" s="90"/>
      <c r="T59" s="18"/>
      <c r="U59" s="18"/>
      <c r="V59" s="18"/>
    </row>
    <row r="60" spans="2:22" ht="15" customHeight="1">
      <c r="B60" s="1" t="s">
        <v>261</v>
      </c>
      <c r="L60" s="18"/>
      <c r="M60" s="18"/>
      <c r="T60" s="18"/>
      <c r="U60" s="18"/>
      <c r="V60" s="18"/>
    </row>
    <row r="61" spans="2:22" ht="15" customHeight="1">
      <c r="B61" s="1" t="s">
        <v>557</v>
      </c>
      <c r="L61" s="18"/>
      <c r="T61" s="18"/>
      <c r="U61" s="18"/>
      <c r="V61" s="18"/>
    </row>
    <row r="62" ht="15" customHeight="1">
      <c r="B62" s="1" t="s">
        <v>517</v>
      </c>
    </row>
  </sheetData>
  <sheetProtection/>
  <mergeCells count="5">
    <mergeCell ref="B3:B4"/>
    <mergeCell ref="O3:O4"/>
    <mergeCell ref="S3:S4"/>
    <mergeCell ref="T3:T4"/>
    <mergeCell ref="U3:U4"/>
  </mergeCells>
  <printOptions/>
  <pageMargins left="0.5905511811023623" right="0.3937007874015748" top="0.3937007874015748" bottom="0.3937007874015748" header="0.2755905511811024" footer="0.5118110236220472"/>
  <pageSetup fitToHeight="1" fitToWidth="1" horizontalDpi="600" verticalDpi="600" orientation="landscape" paperSize="9" scale="64" r:id="rId1"/>
  <headerFooter alignWithMargins="0">
    <oddHeader>&amp;R&amp;D  &amp;T</oddHeader>
  </headerFooter>
  <rowBreaks count="1" manualBreakCount="1">
    <brk id="22" max="19" man="1"/>
  </rowBreaks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2020-01-27T02:47:44Z</cp:lastPrinted>
  <dcterms:created xsi:type="dcterms:W3CDTF">2006-02-03T09:03:22Z</dcterms:created>
  <dcterms:modified xsi:type="dcterms:W3CDTF">2022-04-28T00:02:26Z</dcterms:modified>
  <cp:category/>
  <cp:version/>
  <cp:contentType/>
  <cp:contentStatus/>
</cp:coreProperties>
</file>