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tabRatio="816" firstSheet="1" activeTab="1"/>
  </bookViews>
  <sheets>
    <sheet name="地域間移動" sheetId="1" state="hidden" r:id="rId1"/>
    <sheet name="1" sheetId="2" r:id="rId2"/>
  </sheets>
  <externalReferences>
    <externalReference r:id="rId5"/>
  </externalReference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1">'1'!$A$1:$CK$74</definedName>
    <definedName name="Rangai0">#REF!</definedName>
    <definedName name="Record1">[0]!Record1</definedName>
    <definedName name="Title">#REF!</definedName>
    <definedName name="TitleEnglish">#REF!</definedName>
    <definedName name="テキスト１">#REF!</definedName>
  </definedNames>
  <calcPr fullCalcOnLoad="1"/>
</workbook>
</file>

<file path=xl/sharedStrings.xml><?xml version="1.0" encoding="utf-8"?>
<sst xmlns="http://schemas.openxmlformats.org/spreadsheetml/2006/main" count="398" uniqueCount="249">
  <si>
    <t>鶴岡市</t>
  </si>
  <si>
    <t>酒田市</t>
  </si>
  <si>
    <t>新庄市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</si>
  <si>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</si>
  <si>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</si>
  <si>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</si>
  <si>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</si>
  <si>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</si>
  <si>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</si>
  <si>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</si>
  <si>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</si>
  <si>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</si>
  <si>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</si>
  <si>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</si>
  <si>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</si>
  <si>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</si>
  <si>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</si>
  <si>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</si>
  <si>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</si>
  <si>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</si>
  <si>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</si>
  <si>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</si>
  <si>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</si>
  <si>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</si>
  <si>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</si>
  <si>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</si>
  <si>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</si>
  <si>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</si>
  <si>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</si>
  <si>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</si>
  <si>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遊佐町</t>
  </si>
  <si>
    <t>男</t>
  </si>
  <si>
    <t>女</t>
  </si>
  <si>
    <t>男</t>
  </si>
  <si>
    <t>女</t>
  </si>
  <si>
    <t>総   数</t>
  </si>
  <si>
    <t>市 部 計</t>
  </si>
  <si>
    <t>郡 部 計</t>
  </si>
  <si>
    <t>村山地域</t>
  </si>
  <si>
    <t>最上地域</t>
  </si>
  <si>
    <t>置賜地域</t>
  </si>
  <si>
    <t>庄内地域</t>
  </si>
  <si>
    <t>山 形 市</t>
  </si>
  <si>
    <t>米 沢 市</t>
  </si>
  <si>
    <t>鶴 岡 市</t>
  </si>
  <si>
    <t>酒 田 市</t>
  </si>
  <si>
    <t>新 庄 市</t>
  </si>
  <si>
    <t>寒河江市</t>
  </si>
  <si>
    <t>上 山 市</t>
  </si>
  <si>
    <t>村 山 市</t>
  </si>
  <si>
    <t>長 井 市</t>
  </si>
  <si>
    <t>天 童 市</t>
  </si>
  <si>
    <t>南 陽 市</t>
  </si>
  <si>
    <t>山 辺 町</t>
  </si>
  <si>
    <t>河 北 町</t>
  </si>
  <si>
    <t>西 川 町</t>
  </si>
  <si>
    <t>朝 日 町</t>
  </si>
  <si>
    <t>大 江 町</t>
  </si>
  <si>
    <t>金 山 町</t>
  </si>
  <si>
    <t>最 上 町</t>
  </si>
  <si>
    <t>舟 形 町</t>
  </si>
  <si>
    <t>大 蔵 村</t>
  </si>
  <si>
    <t>鮭 川 村</t>
  </si>
  <si>
    <t>戸 沢 村</t>
  </si>
  <si>
    <t>高 畠 町</t>
  </si>
  <si>
    <t>川 西 町</t>
  </si>
  <si>
    <t>小 国 町</t>
  </si>
  <si>
    <t>白 鷹 町</t>
  </si>
  <si>
    <t>飯 豊 町</t>
  </si>
  <si>
    <t>庄 内 町</t>
  </si>
  <si>
    <t>三 川 町</t>
  </si>
  <si>
    <t>遊 佐 町</t>
  </si>
  <si>
    <t>東 根 市</t>
  </si>
  <si>
    <t>中 山 町</t>
  </si>
  <si>
    <t>死亡</t>
  </si>
  <si>
    <t>出生</t>
  </si>
  <si>
    <t>総　　数</t>
  </si>
  <si>
    <t>最上町</t>
  </si>
  <si>
    <t>庄内町</t>
  </si>
  <si>
    <t>三川町</t>
  </si>
  <si>
    <t>遊佐町</t>
  </si>
  <si>
    <t>東 根 市</t>
  </si>
  <si>
    <t>庄 内 町</t>
  </si>
  <si>
    <t>地域間社会移動</t>
  </si>
  <si>
    <t>総　　数</t>
  </si>
  <si>
    <t xml:space="preserve">山形市 </t>
  </si>
  <si>
    <t>米沢市</t>
  </si>
  <si>
    <t>他入</t>
  </si>
  <si>
    <t>村山→村山</t>
  </si>
  <si>
    <t>村山→最上</t>
  </si>
  <si>
    <t>村山→置賜</t>
  </si>
  <si>
    <t>村山→庄内</t>
  </si>
  <si>
    <t>村山地域</t>
  </si>
  <si>
    <t>他出</t>
  </si>
  <si>
    <t>－</t>
  </si>
  <si>
    <t>最上→村山</t>
  </si>
  <si>
    <t>最上→最上</t>
  </si>
  <si>
    <t>最上→置賜</t>
  </si>
  <si>
    <t>最上→庄内</t>
  </si>
  <si>
    <t>最上地域</t>
  </si>
  <si>
    <t>置賜→村山</t>
  </si>
  <si>
    <t>置賜→最上</t>
  </si>
  <si>
    <t>置賜→置賜</t>
  </si>
  <si>
    <t>置賜→庄内</t>
  </si>
  <si>
    <t>置賜地域</t>
  </si>
  <si>
    <t>庄内→村山</t>
  </si>
  <si>
    <t>庄内→最上</t>
  </si>
  <si>
    <t>庄内→置賜</t>
  </si>
  <si>
    <t>庄内→庄内</t>
  </si>
  <si>
    <t>庄内地域</t>
  </si>
  <si>
    <t>山形市</t>
  </si>
  <si>
    <t>米沢市</t>
  </si>
  <si>
    <t>鶴岡市</t>
  </si>
  <si>
    <t>酒田市</t>
  </si>
  <si>
    <t>新庄市</t>
  </si>
  <si>
    <t>上山市</t>
  </si>
  <si>
    <t>村山市</t>
  </si>
  <si>
    <t>長井市</t>
  </si>
  <si>
    <t>天童市</t>
  </si>
  <si>
    <t>東根市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</si>
  <si>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</si>
  <si>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</si>
  <si>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</si>
  <si>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</si>
  <si>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</si>
  <si>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</si>
  <si>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</si>
  <si>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金山町</t>
  </si>
  <si>
    <t>舟形町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</si>
  <si>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</si>
  <si>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</si>
  <si>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</si>
  <si>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</si>
  <si>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</si>
  <si>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</si>
  <si>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</si>
  <si>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</si>
  <si>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自 然 動 態</t>
  </si>
  <si>
    <t>社 会 動 態</t>
  </si>
  <si>
    <t>総    数</t>
  </si>
  <si>
    <t>総　　数</t>
  </si>
  <si>
    <t>山 形 県 の 人 口 と 世 帯 数 （ 推 計 ）</t>
  </si>
  <si>
    <t>世帯数</t>
  </si>
  <si>
    <t>年</t>
  </si>
  <si>
    <t>表１ 平成</t>
  </si>
  <si>
    <t>月中の人口動態</t>
  </si>
  <si>
    <t>総　数</t>
  </si>
  <si>
    <t xml:space="preserve"> 表３  市町村別人口と世帯数</t>
  </si>
  <si>
    <t xml:space="preserve"> 世 帯 数  </t>
  </si>
  <si>
    <t>出　生</t>
  </si>
  <si>
    <t>死　亡</t>
  </si>
  <si>
    <t>増　減</t>
  </si>
  <si>
    <t>転　入</t>
  </si>
  <si>
    <t>転　出</t>
  </si>
  <si>
    <t>)</t>
  </si>
  <si>
    <t>自然動態増減</t>
  </si>
  <si>
    <t>県内</t>
  </si>
  <si>
    <t>県外</t>
  </si>
  <si>
    <t>社会動態増減</t>
  </si>
  <si>
    <t>対前月</t>
  </si>
  <si>
    <t>* H 2．10．1</t>
  </si>
  <si>
    <t>―</t>
  </si>
  <si>
    <t>* H 7．10．1</t>
  </si>
  <si>
    <t>増減数</t>
  </si>
  <si>
    <t>（人）</t>
  </si>
  <si>
    <t>* H12．10．1</t>
  </si>
  <si>
    <t>* H17. 10．1</t>
  </si>
  <si>
    <t>◎</t>
  </si>
  <si>
    <t>×</t>
  </si>
  <si>
    <t>人口増</t>
  </si>
  <si>
    <t>人口減</t>
  </si>
  <si>
    <t>世帯増</t>
  </si>
  <si>
    <t xml:space="preserve">        2. 1</t>
  </si>
  <si>
    <t>－</t>
  </si>
  <si>
    <t>○</t>
  </si>
  <si>
    <t>世帯減</t>
  </si>
  <si>
    <t>△</t>
  </si>
  <si>
    <t>計</t>
  </si>
  <si>
    <t>rank</t>
  </si>
  <si>
    <t>なし</t>
  </si>
  <si>
    <t>自然</t>
  </si>
  <si>
    <t>社会</t>
  </si>
  <si>
    <t>総増減</t>
  </si>
  <si>
    <t>山 形</t>
  </si>
  <si>
    <t>米 沢</t>
  </si>
  <si>
    <t>鶴 岡</t>
  </si>
  <si>
    <t>酒 田</t>
  </si>
  <si>
    <t>新 庄</t>
  </si>
  <si>
    <t>寒河江</t>
  </si>
  <si>
    <t>上 山</t>
  </si>
  <si>
    <t>村 山</t>
  </si>
  <si>
    <t>長 井</t>
  </si>
  <si>
    <t>天 童</t>
  </si>
  <si>
    <t>東 根</t>
  </si>
  <si>
    <t>尾花沢</t>
  </si>
  <si>
    <t>南 陽</t>
  </si>
  <si>
    <t/>
  </si>
  <si>
    <t>山 辺</t>
  </si>
  <si>
    <t>中 山</t>
  </si>
  <si>
    <t>河 北</t>
  </si>
  <si>
    <t>西 川</t>
  </si>
  <si>
    <t>朝 日</t>
  </si>
  <si>
    <t>大 江</t>
  </si>
  <si>
    <t>大石田</t>
  </si>
  <si>
    <t>金 山</t>
  </si>
  <si>
    <t>最 上</t>
  </si>
  <si>
    <t>舟 形</t>
  </si>
  <si>
    <t>真室川</t>
  </si>
  <si>
    <t>大 蔵</t>
  </si>
  <si>
    <t>鮭 川</t>
  </si>
  <si>
    <t>戸 沢</t>
  </si>
  <si>
    <t>高 畠</t>
  </si>
  <si>
    <t>川 西</t>
  </si>
  <si>
    <t>小 国</t>
  </si>
  <si>
    <t>白 鷹</t>
  </si>
  <si>
    <t>飯 豊</t>
  </si>
  <si>
    <t>三 川</t>
  </si>
  <si>
    <t>庄 内</t>
  </si>
  <si>
    <t>遊 佐</t>
  </si>
  <si>
    <t>* H22. 10. 1</t>
  </si>
  <si>
    <t>（月）</t>
  </si>
  <si>
    <t>表２  県人口と世帯数の推移</t>
  </si>
  <si>
    <t>総　　数</t>
  </si>
  <si>
    <t>世 帯 数</t>
  </si>
  <si>
    <t>* H27. 10. 1</t>
  </si>
  <si>
    <t xml:space="preserve">        8. 1</t>
  </si>
  <si>
    <t xml:space="preserve">        9. 1</t>
  </si>
  <si>
    <t xml:space="preserve">  H29． 1. 1</t>
  </si>
  <si>
    <r>
      <rPr>
        <sz val="12"/>
        <color indexed="9"/>
        <rFont val="ＭＳ 明朝"/>
        <family val="1"/>
      </rPr>
      <t>* H27.</t>
    </r>
    <r>
      <rPr>
        <sz val="12"/>
        <rFont val="ＭＳ 明朝"/>
        <family val="1"/>
      </rPr>
      <t xml:space="preserve"> 11. 1</t>
    </r>
  </si>
  <si>
    <r>
      <rPr>
        <sz val="12"/>
        <color indexed="9"/>
        <rFont val="ＭＳ 明朝"/>
        <family val="1"/>
      </rPr>
      <t>* H27.</t>
    </r>
    <r>
      <rPr>
        <sz val="12"/>
        <rFont val="ＭＳ 明朝"/>
        <family val="1"/>
      </rPr>
      <t xml:space="preserve"> 12. 1</t>
    </r>
  </si>
  <si>
    <t xml:space="preserve">        3. 1</t>
  </si>
  <si>
    <t>人口増減</t>
  </si>
  <si>
    <t>人口増減</t>
  </si>
  <si>
    <t xml:space="preserve">        4. 1</t>
  </si>
  <si>
    <t xml:space="preserve">        5. 1</t>
  </si>
  <si>
    <t xml:space="preserve">        6. 1</t>
  </si>
  <si>
    <t xml:space="preserve">        7. 1</t>
  </si>
  <si>
    <t>(</t>
  </si>
  <si>
    <t>自然動態</t>
  </si>
  <si>
    <t>社会動態</t>
  </si>
  <si>
    <t>転　入</t>
  </si>
  <si>
    <t>転　出</t>
  </si>
  <si>
    <t>9月１日現在人口</t>
  </si>
  <si>
    <t>平成29年10月1日現在</t>
  </si>
  <si>
    <t>10月１日現在人口</t>
  </si>
  <si>
    <t xml:space="preserve">  H28. 10. 1</t>
  </si>
  <si>
    <t>―</t>
  </si>
  <si>
    <t xml:space="preserve">       10. 1</t>
  </si>
  <si>
    <t>増減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</si>
</sst>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△ &quot;#,##0"/>
    <numFmt numFmtId="177" formatCode="#,##0_);[Red]\(#,##0\)"/>
    <numFmt numFmtId="178" formatCode="0_ "/>
    <numFmt numFmtId="179" formatCode="#,##0_ "/>
    <numFmt numFmtId="180" formatCode="0.0_ "/>
    <numFmt numFmtId="181" formatCode="#,##0;&quot;△ &quot;#,##0"/>
    <numFmt numFmtId="182" formatCode="#,##0.00;[Red]&quot;△ &quot;#,##0.00"/>
    <numFmt numFmtId="183" formatCode="#,##0;[Red]#,##0"/>
    <numFmt numFmtId="184" formatCode="0;[Red]0"/>
    <numFmt numFmtId="185" formatCode="0;&quot;△ &quot;0"/>
    <numFmt numFmtId="186" formatCode="0.00;&quot;△ &quot;0.00"/>
    <numFmt numFmtId="187" formatCode="#,###,##0;&quot; -&quot;###,##0"/>
    <numFmt numFmtId="188" formatCode="#,##0.0_);[Red]\(#,##0.0\)"/>
    <numFmt numFmtId="189" formatCode="\(#,##0\);[Red]&quot;△ &quot;#,##0"/>
    <numFmt numFmtId="190" formatCode="#,##0;&quot;(△ &quot;#,##0\)"/>
    <numFmt numFmtId="191" formatCode="\(#,##0\);[Red]&quot;△ &quot;#,##0\ \)"/>
    <numFmt numFmtId="192" formatCode="\(#,##0\);&quot;(△ &quot;#,##0\)"/>
    <numFmt numFmtId="193" formatCode="#,##0;\-#,##0;"/>
    <numFmt numFmtId="194" formatCode="0;_ "/>
    <numFmt numFmtId="195" formatCode="0;_䰀"/>
    <numFmt numFmtId="196" formatCode="0.0;_䰀"/>
    <numFmt numFmtId="197" formatCode="0.00;_䰀"/>
    <numFmt numFmtId="198" formatCode="General;General;"/>
    <numFmt numFmtId="199" formatCode="#,##0_ ;[Red]\-#,##0\ "/>
    <numFmt numFmtId="200" formatCode="#,###;&quot;△&quot;#,###"/>
  </numFmts>
  <fonts count="98">
    <font>
      <sz val="10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7"/>
      <name val="ＭＳ Ｐ明朝"/>
      <family val="1"/>
    </font>
    <font>
      <sz val="12"/>
      <color indexed="12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sz val="11"/>
      <name val="明朝"/>
      <family val="1"/>
    </font>
    <font>
      <sz val="10"/>
      <color indexed="56"/>
      <name val="ＭＳ ゴシック"/>
      <family val="3"/>
    </font>
    <font>
      <sz val="10"/>
      <color indexed="12"/>
      <name val="ＭＳ ゴシック"/>
      <family val="3"/>
    </font>
    <font>
      <sz val="6"/>
      <name val="ＭＳ Ｐ明朝"/>
      <family val="1"/>
    </font>
    <font>
      <sz val="10"/>
      <color indexed="39"/>
      <name val="ＭＳ ゴシック"/>
      <family val="3"/>
    </font>
    <font>
      <sz val="9"/>
      <name val="ＭＳ ゴシック"/>
      <family val="3"/>
    </font>
    <font>
      <sz val="9"/>
      <color indexed="12"/>
      <name val="ＭＳ ゴシック"/>
      <family val="3"/>
    </font>
    <font>
      <sz val="9"/>
      <color indexed="39"/>
      <name val="ＭＳ ゴシック"/>
      <family val="3"/>
    </font>
    <font>
      <b/>
      <sz val="9"/>
      <color indexed="12"/>
      <name val="ＭＳ ゴシック"/>
      <family val="3"/>
    </font>
    <font>
      <b/>
      <sz val="9"/>
      <name val="ＭＳ ゴシック"/>
      <family val="3"/>
    </font>
    <font>
      <sz val="11"/>
      <name val="ＭＳ Ｐゴシック"/>
      <family val="3"/>
    </font>
    <font>
      <sz val="9"/>
      <name val="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u val="single"/>
      <sz val="8.25"/>
      <color indexed="12"/>
      <name val="ＭＳ Ｐゴシック"/>
      <family val="3"/>
    </font>
    <font>
      <sz val="14"/>
      <name val="ＭＳ 明朝"/>
      <family val="1"/>
    </font>
    <font>
      <u val="single"/>
      <sz val="8.25"/>
      <color indexed="36"/>
      <name val="ＭＳ Ｐゴシック"/>
      <family val="3"/>
    </font>
    <font>
      <sz val="22"/>
      <name val="ＭＳ ゴシック"/>
      <family val="3"/>
    </font>
    <font>
      <sz val="12"/>
      <name val="ＭＳ ゴシック"/>
      <family val="3"/>
    </font>
    <font>
      <sz val="20"/>
      <name val="ＭＳ Ｐゴシック"/>
      <family val="3"/>
    </font>
    <font>
      <b/>
      <sz val="20"/>
      <name val="ＭＳ ゴシック"/>
      <family val="3"/>
    </font>
    <font>
      <b/>
      <sz val="20"/>
      <color indexed="10"/>
      <name val="ＭＳ ゴシック"/>
      <family val="3"/>
    </font>
    <font>
      <sz val="16"/>
      <name val="ＭＳ Ｐゴシック"/>
      <family val="3"/>
    </font>
    <font>
      <sz val="16"/>
      <color indexed="12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sz val="12"/>
      <name val="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6"/>
      <name val="HGP創英角ｺﾞｼｯｸUB"/>
      <family val="3"/>
    </font>
    <font>
      <sz val="16"/>
      <color indexed="12"/>
      <name val="HGP創英角ｺﾞｼｯｸUB"/>
      <family val="3"/>
    </font>
    <font>
      <sz val="22"/>
      <name val="HGP創英角ｺﾞｼｯｸUB"/>
      <family val="3"/>
    </font>
    <font>
      <sz val="12"/>
      <name val="ＭＳ Ｐゴシック"/>
      <family val="3"/>
    </font>
    <font>
      <sz val="14"/>
      <name val="HGSｺﾞｼｯｸE"/>
      <family val="3"/>
    </font>
    <font>
      <b/>
      <sz val="14"/>
      <color indexed="12"/>
      <name val="ＭＳ ゴシック"/>
      <family val="3"/>
    </font>
    <font>
      <b/>
      <sz val="12"/>
      <name val="ＭＳ ゴシック"/>
      <family val="3"/>
    </font>
    <font>
      <b/>
      <sz val="12"/>
      <color indexed="45"/>
      <name val="ＭＳ ゴシック"/>
      <family val="3"/>
    </font>
    <font>
      <b/>
      <sz val="14"/>
      <name val="ＭＳ 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3"/>
      <name val="HGSｺﾞｼｯｸE"/>
      <family val="3"/>
    </font>
    <font>
      <sz val="11"/>
      <name val="ＭＳ Ｐ明朝"/>
      <family val="1"/>
    </font>
    <font>
      <sz val="12"/>
      <color indexed="9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4"/>
      <color indexed="8"/>
      <name val="ＭＳ ゴシック"/>
      <family val="3"/>
    </font>
    <font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0.5"/>
      <color indexed="8"/>
      <name val="ＭＳ 明朝"/>
      <family val="1"/>
    </font>
    <font>
      <b/>
      <u val="single"/>
      <sz val="10.5"/>
      <color indexed="10"/>
      <name val="ＭＳ 明朝"/>
      <family val="1"/>
    </font>
    <font>
      <b/>
      <sz val="10.5"/>
      <color indexed="10"/>
      <name val="ＭＳ 明朝"/>
      <family val="1"/>
    </font>
    <font>
      <b/>
      <u val="single"/>
      <sz val="10.5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thin"/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26" borderId="1" applyNumberFormat="0" applyAlignment="0" applyProtection="0"/>
    <xf numFmtId="0" fontId="85" fillId="27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6" fillId="0" borderId="3" applyNumberFormat="0" applyFill="0" applyAlignment="0" applyProtection="0"/>
    <xf numFmtId="0" fontId="87" fillId="29" borderId="0" applyNumberFormat="0" applyBorder="0" applyAlignment="0" applyProtection="0"/>
    <xf numFmtId="0" fontId="88" fillId="30" borderId="4" applyNumberFormat="0" applyAlignment="0" applyProtection="0"/>
    <xf numFmtId="0" fontId="8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0" fillId="0" borderId="5" applyNumberFormat="0" applyFill="0" applyAlignment="0" applyProtection="0"/>
    <xf numFmtId="0" fontId="91" fillId="0" borderId="6" applyNumberFormat="0" applyFill="0" applyAlignment="0" applyProtection="0"/>
    <xf numFmtId="0" fontId="92" fillId="0" borderId="7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8" applyNumberFormat="0" applyFill="0" applyAlignment="0" applyProtection="0"/>
    <xf numFmtId="0" fontId="94" fillId="30" borderId="9" applyNumberFormat="0" applyAlignment="0" applyProtection="0"/>
    <xf numFmtId="0" fontId="9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6" fillId="31" borderId="4" applyNumberFormat="0" applyAlignment="0" applyProtection="0"/>
    <xf numFmtId="0" fontId="4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9" fillId="0" borderId="0">
      <alignment/>
      <protection/>
    </xf>
    <xf numFmtId="0" fontId="25" fillId="0" borderId="0" applyNumberFormat="0" applyFill="0" applyBorder="0" applyAlignment="0" applyProtection="0"/>
    <xf numFmtId="0" fontId="97" fillId="32" borderId="0" applyNumberFormat="0" applyBorder="0" applyAlignment="0" applyProtection="0"/>
  </cellStyleXfs>
  <cellXfs count="471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8" fillId="0" borderId="0" xfId="64" applyFont="1">
      <alignment/>
      <protection/>
    </xf>
    <xf numFmtId="55" fontId="8" fillId="0" borderId="0" xfId="64" applyNumberFormat="1" applyFont="1">
      <alignment/>
      <protection/>
    </xf>
    <xf numFmtId="0" fontId="8" fillId="0" borderId="0" xfId="64" applyFont="1" applyFill="1" applyBorder="1">
      <alignment/>
      <protection/>
    </xf>
    <xf numFmtId="176" fontId="8" fillId="0" borderId="0" xfId="64" applyNumberFormat="1" applyFont="1" applyFill="1" applyBorder="1">
      <alignment/>
      <protection/>
    </xf>
    <xf numFmtId="0" fontId="8" fillId="0" borderId="10" xfId="64" applyFont="1" applyBorder="1">
      <alignment/>
      <protection/>
    </xf>
    <xf numFmtId="0" fontId="8" fillId="0" borderId="11" xfId="64" applyFont="1" applyBorder="1" applyAlignment="1">
      <alignment horizontal="center"/>
      <protection/>
    </xf>
    <xf numFmtId="0" fontId="8" fillId="0" borderId="0" xfId="64" applyFont="1" applyAlignment="1">
      <alignment horizontal="center"/>
      <protection/>
    </xf>
    <xf numFmtId="176" fontId="11" fillId="0" borderId="10" xfId="64" applyNumberFormat="1" applyFont="1" applyBorder="1" applyAlignment="1" applyProtection="1">
      <alignment horizontal="center" vertical="top" textRotation="255"/>
      <protection locked="0"/>
    </xf>
    <xf numFmtId="176" fontId="11" fillId="0" borderId="11" xfId="64" applyNumberFormat="1" applyFont="1" applyBorder="1" applyAlignment="1" applyProtection="1">
      <alignment vertical="top" textRotation="255"/>
      <protection locked="0"/>
    </xf>
    <xf numFmtId="176" fontId="11" fillId="0" borderId="0" xfId="64" applyNumberFormat="1" applyFont="1" applyBorder="1" applyAlignment="1" applyProtection="1">
      <alignment vertical="top" textRotation="255"/>
      <protection locked="0"/>
    </xf>
    <xf numFmtId="176" fontId="11" fillId="0" borderId="0" xfId="64" applyNumberFormat="1" applyFont="1" applyBorder="1" applyAlignment="1" applyProtection="1">
      <alignment horizontal="center" vertical="top" textRotation="255"/>
      <protection locked="0"/>
    </xf>
    <xf numFmtId="176" fontId="11" fillId="0" borderId="11" xfId="64" applyNumberFormat="1" applyFont="1" applyBorder="1" applyAlignment="1" applyProtection="1">
      <alignment horizontal="center" vertical="top" textRotation="255"/>
      <protection locked="0"/>
    </xf>
    <xf numFmtId="176" fontId="11" fillId="0" borderId="0" xfId="64" applyNumberFormat="1" applyFont="1" applyFill="1" applyBorder="1" applyAlignment="1" applyProtection="1">
      <alignment horizontal="center" vertical="top" textRotation="255"/>
      <protection locked="0"/>
    </xf>
    <xf numFmtId="176" fontId="11" fillId="0" borderId="0" xfId="64" applyNumberFormat="1" applyFont="1" applyFill="1" applyBorder="1" applyAlignment="1" applyProtection="1">
      <alignment horizontal="center"/>
      <protection locked="0"/>
    </xf>
    <xf numFmtId="176" fontId="10" fillId="0" borderId="10" xfId="64" applyNumberFormat="1" applyFont="1" applyBorder="1">
      <alignment/>
      <protection/>
    </xf>
    <xf numFmtId="0" fontId="10" fillId="0" borderId="11" xfId="64" applyFont="1" applyBorder="1">
      <alignment/>
      <protection/>
    </xf>
    <xf numFmtId="0" fontId="10" fillId="0" borderId="0" xfId="64" applyFont="1">
      <alignment/>
      <protection/>
    </xf>
    <xf numFmtId="176" fontId="13" fillId="0" borderId="0" xfId="64" applyNumberFormat="1" applyFont="1" applyFill="1" applyBorder="1" applyAlignment="1" applyProtection="1">
      <alignment horizontal="distributed"/>
      <protection/>
    </xf>
    <xf numFmtId="176" fontId="11" fillId="0" borderId="0" xfId="64" applyNumberFormat="1" applyFont="1" applyBorder="1" applyAlignment="1" applyProtection="1">
      <alignment horizontal="left"/>
      <protection locked="0"/>
    </xf>
    <xf numFmtId="0" fontId="10" fillId="0" borderId="10" xfId="64" applyFont="1" applyBorder="1">
      <alignment/>
      <protection/>
    </xf>
    <xf numFmtId="176" fontId="11" fillId="0" borderId="0" xfId="64" applyNumberFormat="1" applyFont="1" applyFill="1" applyBorder="1" applyAlignment="1" applyProtection="1">
      <alignment horizontal="left"/>
      <protection locked="0"/>
    </xf>
    <xf numFmtId="0" fontId="8" fillId="0" borderId="0" xfId="64" applyFont="1" applyFill="1">
      <alignment/>
      <protection/>
    </xf>
    <xf numFmtId="176" fontId="8" fillId="0" borderId="0" xfId="64" applyNumberFormat="1" applyFont="1">
      <alignment/>
      <protection/>
    </xf>
    <xf numFmtId="0" fontId="14" fillId="0" borderId="0" xfId="64" applyFont="1">
      <alignment/>
      <protection/>
    </xf>
    <xf numFmtId="0" fontId="8" fillId="0" borderId="12" xfId="64" applyFont="1" applyBorder="1">
      <alignment/>
      <protection/>
    </xf>
    <xf numFmtId="0" fontId="8" fillId="0" borderId="12" xfId="64" applyFont="1" applyFill="1" applyBorder="1">
      <alignment/>
      <protection/>
    </xf>
    <xf numFmtId="0" fontId="14" fillId="0" borderId="12" xfId="64" applyFont="1" applyBorder="1">
      <alignment/>
      <protection/>
    </xf>
    <xf numFmtId="0" fontId="14" fillId="0" borderId="13" xfId="64" applyFont="1" applyBorder="1">
      <alignment/>
      <protection/>
    </xf>
    <xf numFmtId="0" fontId="14" fillId="0" borderId="14" xfId="64" applyFont="1" applyBorder="1" applyAlignment="1">
      <alignment/>
      <protection/>
    </xf>
    <xf numFmtId="0" fontId="14" fillId="0" borderId="13" xfId="64" applyFont="1" applyBorder="1" applyAlignment="1">
      <alignment horizontal="center" vertical="center" textRotation="255"/>
      <protection/>
    </xf>
    <xf numFmtId="176" fontId="11" fillId="0" borderId="15" xfId="64" applyNumberFormat="1" applyFont="1" applyBorder="1" applyAlignment="1" applyProtection="1">
      <alignment horizontal="center" vertical="distributed" textRotation="255"/>
      <protection locked="0"/>
    </xf>
    <xf numFmtId="176" fontId="15" fillId="0" borderId="15" xfId="64" applyNumberFormat="1" applyFont="1" applyBorder="1" applyAlignment="1" applyProtection="1">
      <alignment horizontal="center" vertical="distributed" textRotation="255"/>
      <protection locked="0"/>
    </xf>
    <xf numFmtId="176" fontId="11" fillId="0" borderId="15" xfId="64" applyNumberFormat="1" applyFont="1" applyBorder="1" applyAlignment="1" applyProtection="1">
      <alignment vertical="distributed" textRotation="255"/>
      <protection locked="0"/>
    </xf>
    <xf numFmtId="176" fontId="11" fillId="33" borderId="15" xfId="64" applyNumberFormat="1" applyFont="1" applyFill="1" applyBorder="1" applyAlignment="1" applyProtection="1">
      <alignment horizontal="center" vertical="distributed" textRotation="255"/>
      <protection locked="0"/>
    </xf>
    <xf numFmtId="176" fontId="11" fillId="33" borderId="16" xfId="64" applyNumberFormat="1" applyFont="1" applyFill="1" applyBorder="1" applyAlignment="1" applyProtection="1">
      <alignment horizontal="center" vertical="distributed" textRotation="255"/>
      <protection locked="0"/>
    </xf>
    <xf numFmtId="176" fontId="11" fillId="0" borderId="17" xfId="64" applyNumberFormat="1" applyFont="1" applyBorder="1" applyAlignment="1" applyProtection="1">
      <alignment vertical="distributed" textRotation="255"/>
      <protection locked="0"/>
    </xf>
    <xf numFmtId="176" fontId="13" fillId="33" borderId="18" xfId="64" applyNumberFormat="1" applyFont="1" applyFill="1" applyBorder="1" applyAlignment="1" applyProtection="1">
      <alignment horizontal="center"/>
      <protection/>
    </xf>
    <xf numFmtId="176" fontId="13" fillId="33" borderId="19" xfId="64" applyNumberFormat="1" applyFont="1" applyFill="1" applyBorder="1" applyAlignment="1" applyProtection="1">
      <alignment horizontal="center"/>
      <protection/>
    </xf>
    <xf numFmtId="176" fontId="15" fillId="0" borderId="18" xfId="64" applyNumberFormat="1" applyFont="1" applyBorder="1">
      <alignment/>
      <protection/>
    </xf>
    <xf numFmtId="176" fontId="15" fillId="0" borderId="19" xfId="64" applyNumberFormat="1" applyFont="1" applyBorder="1">
      <alignment/>
      <protection/>
    </xf>
    <xf numFmtId="176" fontId="15" fillId="34" borderId="19" xfId="64" applyNumberFormat="1" applyFont="1" applyFill="1" applyBorder="1">
      <alignment/>
      <protection/>
    </xf>
    <xf numFmtId="176" fontId="15" fillId="0" borderId="20" xfId="64" applyNumberFormat="1" applyFont="1" applyBorder="1">
      <alignment/>
      <protection/>
    </xf>
    <xf numFmtId="176" fontId="15" fillId="0" borderId="21" xfId="64" applyNumberFormat="1" applyFont="1" applyBorder="1">
      <alignment/>
      <protection/>
    </xf>
    <xf numFmtId="176" fontId="15" fillId="34" borderId="22" xfId="64" applyNumberFormat="1" applyFont="1" applyFill="1" applyBorder="1">
      <alignment/>
      <protection/>
    </xf>
    <xf numFmtId="176" fontId="15" fillId="0" borderId="23" xfId="64" applyNumberFormat="1" applyFont="1" applyBorder="1">
      <alignment/>
      <protection/>
    </xf>
    <xf numFmtId="176" fontId="16" fillId="33" borderId="15" xfId="64" applyNumberFormat="1" applyFont="1" applyFill="1" applyBorder="1" applyAlignment="1" applyProtection="1">
      <alignment horizontal="center"/>
      <protection/>
    </xf>
    <xf numFmtId="176" fontId="16" fillId="33" borderId="0" xfId="64" applyNumberFormat="1" applyFont="1" applyFill="1" applyBorder="1" applyAlignment="1" applyProtection="1">
      <alignment horizontal="center"/>
      <protection/>
    </xf>
    <xf numFmtId="176" fontId="15" fillId="0" borderId="15" xfId="64" applyNumberFormat="1" applyFont="1" applyBorder="1">
      <alignment/>
      <protection/>
    </xf>
    <xf numFmtId="176" fontId="15" fillId="0" borderId="0" xfId="64" applyNumberFormat="1" applyFont="1" applyBorder="1">
      <alignment/>
      <protection/>
    </xf>
    <xf numFmtId="176" fontId="15" fillId="35" borderId="0" xfId="64" applyNumberFormat="1" applyFont="1" applyFill="1" applyBorder="1">
      <alignment/>
      <protection/>
    </xf>
    <xf numFmtId="176" fontId="15" fillId="0" borderId="11" xfId="64" applyNumberFormat="1" applyFont="1" applyBorder="1">
      <alignment/>
      <protection/>
    </xf>
    <xf numFmtId="176" fontId="15" fillId="0" borderId="16" xfId="64" applyNumberFormat="1" applyFont="1" applyBorder="1">
      <alignment/>
      <protection/>
    </xf>
    <xf numFmtId="176" fontId="15" fillId="35" borderId="24" xfId="64" applyNumberFormat="1" applyFont="1" applyFill="1" applyBorder="1">
      <alignment/>
      <protection/>
    </xf>
    <xf numFmtId="176" fontId="15" fillId="0" borderId="13" xfId="64" applyNumberFormat="1" applyFont="1" applyBorder="1">
      <alignment/>
      <protection/>
    </xf>
    <xf numFmtId="176" fontId="15" fillId="0" borderId="0" xfId="64" applyNumberFormat="1" applyFont="1" applyFill="1" applyBorder="1">
      <alignment/>
      <protection/>
    </xf>
    <xf numFmtId="176" fontId="15" fillId="0" borderId="24" xfId="64" applyNumberFormat="1" applyFont="1" applyFill="1" applyBorder="1">
      <alignment/>
      <protection/>
    </xf>
    <xf numFmtId="176" fontId="16" fillId="33" borderId="25" xfId="64" applyNumberFormat="1" applyFont="1" applyFill="1" applyBorder="1" applyAlignment="1" applyProtection="1">
      <alignment horizontal="center" vertical="center"/>
      <protection/>
    </xf>
    <xf numFmtId="176" fontId="16" fillId="33" borderId="26" xfId="64" applyNumberFormat="1" applyFont="1" applyFill="1" applyBorder="1" applyAlignment="1" applyProtection="1">
      <alignment/>
      <protection/>
    </xf>
    <xf numFmtId="176" fontId="15" fillId="34" borderId="25" xfId="64" applyNumberFormat="1" applyFont="1" applyFill="1" applyBorder="1">
      <alignment/>
      <protection/>
    </xf>
    <xf numFmtId="176" fontId="15" fillId="35" borderId="26" xfId="64" applyNumberFormat="1" applyFont="1" applyFill="1" applyBorder="1">
      <alignment/>
      <protection/>
    </xf>
    <xf numFmtId="176" fontId="15" fillId="0" borderId="27" xfId="64" applyNumberFormat="1" applyFont="1" applyBorder="1">
      <alignment/>
      <protection/>
    </xf>
    <xf numFmtId="176" fontId="15" fillId="0" borderId="26" xfId="64" applyNumberFormat="1" applyFont="1" applyBorder="1">
      <alignment/>
      <protection/>
    </xf>
    <xf numFmtId="176" fontId="15" fillId="0" borderId="28" xfId="64" applyNumberFormat="1" applyFont="1" applyBorder="1">
      <alignment/>
      <protection/>
    </xf>
    <xf numFmtId="176" fontId="15" fillId="34" borderId="29" xfId="64" applyNumberFormat="1" applyFont="1" applyFill="1" applyBorder="1">
      <alignment/>
      <protection/>
    </xf>
    <xf numFmtId="176" fontId="15" fillId="0" borderId="30" xfId="64" applyNumberFormat="1" applyFont="1" applyBorder="1">
      <alignment/>
      <protection/>
    </xf>
    <xf numFmtId="176" fontId="11" fillId="0" borderId="15" xfId="64" applyNumberFormat="1" applyFont="1" applyBorder="1" applyAlignment="1" applyProtection="1">
      <alignment horizontal="center"/>
      <protection locked="0"/>
    </xf>
    <xf numFmtId="176" fontId="11" fillId="0" borderId="0" xfId="64" applyNumberFormat="1" applyFont="1" applyBorder="1" applyAlignment="1" applyProtection="1">
      <alignment horizontal="center"/>
      <protection locked="0"/>
    </xf>
    <xf numFmtId="176" fontId="14" fillId="0" borderId="0" xfId="64" applyNumberFormat="1" applyFont="1" applyBorder="1">
      <alignment/>
      <protection/>
    </xf>
    <xf numFmtId="0" fontId="17" fillId="0" borderId="11" xfId="64" applyFont="1" applyFill="1" applyBorder="1" applyAlignment="1">
      <alignment horizontal="right"/>
      <protection/>
    </xf>
    <xf numFmtId="176" fontId="15" fillId="0" borderId="0" xfId="64" applyNumberFormat="1" applyFont="1">
      <alignment/>
      <protection/>
    </xf>
    <xf numFmtId="176" fontId="15" fillId="0" borderId="0" xfId="64" applyNumberFormat="1" applyFont="1" applyFill="1" applyBorder="1" applyAlignment="1">
      <alignment horizontal="right"/>
      <protection/>
    </xf>
    <xf numFmtId="176" fontId="14" fillId="0" borderId="16" xfId="64" applyNumberFormat="1" applyFont="1" applyBorder="1">
      <alignment/>
      <protection/>
    </xf>
    <xf numFmtId="176" fontId="15" fillId="0" borderId="31" xfId="64" applyNumberFormat="1" applyFont="1" applyFill="1" applyBorder="1" applyAlignment="1">
      <alignment horizontal="right"/>
      <protection/>
    </xf>
    <xf numFmtId="176" fontId="15" fillId="0" borderId="32" xfId="64" applyNumberFormat="1" applyFont="1" applyFill="1" applyBorder="1" applyAlignment="1">
      <alignment horizontal="right"/>
      <protection/>
    </xf>
    <xf numFmtId="176" fontId="15" fillId="0" borderId="13" xfId="64" applyNumberFormat="1" applyFont="1" applyFill="1" applyBorder="1" applyAlignment="1">
      <alignment horizontal="right"/>
      <protection/>
    </xf>
    <xf numFmtId="0" fontId="17" fillId="0" borderId="0" xfId="64" applyFont="1" applyFill="1" applyBorder="1" applyAlignment="1">
      <alignment horizontal="right"/>
      <protection/>
    </xf>
    <xf numFmtId="176" fontId="15" fillId="0" borderId="11" xfId="64" applyNumberFormat="1" applyFont="1" applyFill="1" applyBorder="1" applyAlignment="1">
      <alignment horizontal="right"/>
      <protection/>
    </xf>
    <xf numFmtId="0" fontId="14" fillId="0" borderId="16" xfId="64" applyFont="1" applyFill="1" applyBorder="1" applyAlignment="1">
      <alignment horizontal="right"/>
      <protection/>
    </xf>
    <xf numFmtId="0" fontId="18" fillId="0" borderId="16" xfId="64" applyFont="1" applyFill="1" applyBorder="1" applyAlignment="1">
      <alignment horizontal="center"/>
      <protection/>
    </xf>
    <xf numFmtId="176" fontId="15" fillId="0" borderId="33" xfId="64" applyNumberFormat="1" applyFont="1" applyFill="1" applyBorder="1" applyAlignment="1">
      <alignment horizontal="right"/>
      <protection/>
    </xf>
    <xf numFmtId="176" fontId="15" fillId="0" borderId="18" xfId="64" applyNumberFormat="1" applyFont="1" applyBorder="1" applyAlignment="1" applyProtection="1">
      <alignment horizontal="center"/>
      <protection locked="0"/>
    </xf>
    <xf numFmtId="176" fontId="15" fillId="0" borderId="19" xfId="64" applyNumberFormat="1" applyFont="1" applyBorder="1" applyAlignment="1" applyProtection="1">
      <alignment horizontal="center"/>
      <protection locked="0"/>
    </xf>
    <xf numFmtId="176" fontId="14" fillId="0" borderId="19" xfId="64" applyNumberFormat="1" applyFont="1" applyBorder="1">
      <alignment/>
      <protection/>
    </xf>
    <xf numFmtId="176" fontId="14" fillId="0" borderId="20" xfId="64" applyNumberFormat="1" applyFont="1" applyBorder="1">
      <alignment/>
      <protection/>
    </xf>
    <xf numFmtId="0" fontId="14" fillId="0" borderId="19" xfId="64" applyFont="1" applyFill="1" applyBorder="1" applyAlignment="1">
      <alignment horizontal="right"/>
      <protection/>
    </xf>
    <xf numFmtId="0" fontId="18" fillId="0" borderId="19" xfId="64" applyFont="1" applyFill="1" applyBorder="1" applyAlignment="1">
      <alignment horizontal="center"/>
      <protection/>
    </xf>
    <xf numFmtId="0" fontId="18" fillId="0" borderId="21" xfId="64" applyFont="1" applyFill="1" applyBorder="1" applyAlignment="1">
      <alignment horizontal="center"/>
      <protection/>
    </xf>
    <xf numFmtId="0" fontId="15" fillId="0" borderId="22" xfId="64" applyFont="1" applyFill="1" applyBorder="1" applyAlignment="1">
      <alignment/>
      <protection/>
    </xf>
    <xf numFmtId="0" fontId="14" fillId="0" borderId="21" xfId="64" applyFont="1" applyFill="1" applyBorder="1" applyAlignment="1">
      <alignment horizontal="right"/>
      <protection/>
    </xf>
    <xf numFmtId="0" fontId="14" fillId="0" borderId="23" xfId="64" applyFont="1" applyFill="1" applyBorder="1" applyAlignment="1">
      <alignment horizontal="right"/>
      <protection/>
    </xf>
    <xf numFmtId="176" fontId="15" fillId="0" borderId="34" xfId="64" applyNumberFormat="1" applyFont="1" applyBorder="1" applyAlignment="1" applyProtection="1">
      <alignment horizontal="center"/>
      <protection locked="0"/>
    </xf>
    <xf numFmtId="176" fontId="15" fillId="0" borderId="35" xfId="64" applyNumberFormat="1" applyFont="1" applyBorder="1" applyAlignment="1" applyProtection="1">
      <alignment horizontal="center"/>
      <protection locked="0"/>
    </xf>
    <xf numFmtId="176" fontId="15" fillId="34" borderId="34" xfId="64" applyNumberFormat="1" applyFont="1" applyFill="1" applyBorder="1">
      <alignment/>
      <protection/>
    </xf>
    <xf numFmtId="176" fontId="15" fillId="35" borderId="35" xfId="64" applyNumberFormat="1" applyFont="1" applyFill="1" applyBorder="1">
      <alignment/>
      <protection/>
    </xf>
    <xf numFmtId="176" fontId="15" fillId="34" borderId="35" xfId="64" applyNumberFormat="1" applyFont="1" applyFill="1" applyBorder="1">
      <alignment/>
      <protection/>
    </xf>
    <xf numFmtId="176" fontId="15" fillId="0" borderId="36" xfId="64" applyNumberFormat="1" applyFont="1" applyBorder="1">
      <alignment/>
      <protection/>
    </xf>
    <xf numFmtId="176" fontId="15" fillId="0" borderId="35" xfId="64" applyNumberFormat="1" applyFont="1" applyBorder="1">
      <alignment/>
      <protection/>
    </xf>
    <xf numFmtId="176" fontId="15" fillId="0" borderId="37" xfId="64" applyNumberFormat="1" applyFont="1" applyBorder="1">
      <alignment/>
      <protection/>
    </xf>
    <xf numFmtId="176" fontId="15" fillId="35" borderId="38" xfId="64" applyNumberFormat="1" applyFont="1" applyFill="1" applyBorder="1" applyAlignment="1">
      <alignment horizontal="right"/>
      <protection/>
    </xf>
    <xf numFmtId="176" fontId="15" fillId="34" borderId="38" xfId="64" applyNumberFormat="1" applyFont="1" applyFill="1" applyBorder="1" applyAlignment="1">
      <alignment horizontal="right"/>
      <protection/>
    </xf>
    <xf numFmtId="176" fontId="15" fillId="0" borderId="39" xfId="64" applyNumberFormat="1" applyFont="1" applyBorder="1">
      <alignment/>
      <protection/>
    </xf>
    <xf numFmtId="176" fontId="11" fillId="0" borderId="15" xfId="64" applyNumberFormat="1" applyFont="1" applyFill="1" applyBorder="1" applyAlignment="1" applyProtection="1">
      <alignment horizontal="center"/>
      <protection locked="0"/>
    </xf>
    <xf numFmtId="0" fontId="17" fillId="0" borderId="31" xfId="64" applyFont="1" applyFill="1" applyBorder="1" applyAlignment="1">
      <alignment horizontal="right"/>
      <protection/>
    </xf>
    <xf numFmtId="0" fontId="15" fillId="0" borderId="0" xfId="64" applyFont="1" applyFill="1" applyBorder="1" applyAlignment="1">
      <alignment horizontal="right"/>
      <protection/>
    </xf>
    <xf numFmtId="176" fontId="15" fillId="0" borderId="18" xfId="64" applyNumberFormat="1" applyFont="1" applyFill="1" applyBorder="1" applyAlignment="1" applyProtection="1">
      <alignment horizontal="center"/>
      <protection locked="0"/>
    </xf>
    <xf numFmtId="176" fontId="15" fillId="0" borderId="19" xfId="64" applyNumberFormat="1" applyFont="1" applyFill="1" applyBorder="1" applyAlignment="1" applyProtection="1">
      <alignment horizontal="center"/>
      <protection locked="0"/>
    </xf>
    <xf numFmtId="176" fontId="15" fillId="0" borderId="34" xfId="64" applyNumberFormat="1" applyFont="1" applyFill="1" applyBorder="1" applyAlignment="1" applyProtection="1">
      <alignment horizontal="center"/>
      <protection locked="0"/>
    </xf>
    <xf numFmtId="176" fontId="15" fillId="0" borderId="35" xfId="64" applyNumberFormat="1" applyFont="1" applyFill="1" applyBorder="1" applyAlignment="1" applyProtection="1">
      <alignment horizontal="center"/>
      <protection locked="0"/>
    </xf>
    <xf numFmtId="176" fontId="15" fillId="0" borderId="24" xfId="64" applyNumberFormat="1" applyFont="1" applyBorder="1">
      <alignment/>
      <protection/>
    </xf>
    <xf numFmtId="0" fontId="15" fillId="0" borderId="19" xfId="64" applyFont="1" applyFill="1" applyBorder="1" applyAlignment="1">
      <alignment/>
      <protection/>
    </xf>
    <xf numFmtId="176" fontId="15" fillId="34" borderId="35" xfId="64" applyNumberFormat="1" applyFont="1" applyFill="1" applyBorder="1" applyAlignment="1">
      <alignment horizontal="right"/>
      <protection/>
    </xf>
    <xf numFmtId="176" fontId="11" fillId="0" borderId="40" xfId="64" applyNumberFormat="1" applyFont="1" applyFill="1" applyBorder="1" applyAlignment="1" applyProtection="1">
      <alignment horizontal="center"/>
      <protection locked="0"/>
    </xf>
    <xf numFmtId="176" fontId="15" fillId="0" borderId="40" xfId="64" applyNumberFormat="1" applyFont="1" applyBorder="1">
      <alignment/>
      <protection/>
    </xf>
    <xf numFmtId="176" fontId="14" fillId="0" borderId="41" xfId="64" applyNumberFormat="1" applyFont="1" applyBorder="1">
      <alignment/>
      <protection/>
    </xf>
    <xf numFmtId="176" fontId="15" fillId="0" borderId="41" xfId="64" applyNumberFormat="1" applyFont="1" applyBorder="1">
      <alignment/>
      <protection/>
    </xf>
    <xf numFmtId="176" fontId="15" fillId="0" borderId="33" xfId="64" applyNumberFormat="1" applyFont="1" applyBorder="1">
      <alignment/>
      <protection/>
    </xf>
    <xf numFmtId="176" fontId="15" fillId="0" borderId="41" xfId="64" applyNumberFormat="1" applyFont="1" applyFill="1" applyBorder="1" applyAlignment="1">
      <alignment horizontal="right"/>
      <protection/>
    </xf>
    <xf numFmtId="0" fontId="14" fillId="0" borderId="42" xfId="64" applyFont="1" applyFill="1" applyBorder="1" applyAlignment="1">
      <alignment horizontal="right"/>
      <protection/>
    </xf>
    <xf numFmtId="0" fontId="15" fillId="0" borderId="43" xfId="64" applyFont="1" applyFill="1" applyBorder="1" applyAlignment="1">
      <alignment horizontal="right"/>
      <protection/>
    </xf>
    <xf numFmtId="176" fontId="10" fillId="0" borderId="0" xfId="64" applyNumberFormat="1" applyFont="1" applyBorder="1">
      <alignment/>
      <protection/>
    </xf>
    <xf numFmtId="182" fontId="21" fillId="0" borderId="0" xfId="0" applyNumberFormat="1" applyFont="1" applyAlignment="1" applyProtection="1">
      <alignment vertical="center"/>
      <protection/>
    </xf>
    <xf numFmtId="0" fontId="1" fillId="0" borderId="0" xfId="63" applyFont="1" applyBorder="1" applyAlignment="1" applyProtection="1">
      <alignment vertical="center"/>
      <protection/>
    </xf>
    <xf numFmtId="176" fontId="36" fillId="0" borderId="0" xfId="0" applyNumberFormat="1" applyFont="1" applyAlignment="1" applyProtection="1">
      <alignment vertical="center"/>
      <protection/>
    </xf>
    <xf numFmtId="176" fontId="7" fillId="0" borderId="0" xfId="0" applyNumberFormat="1" applyFont="1" applyAlignment="1" applyProtection="1">
      <alignment vertical="center"/>
      <protection/>
    </xf>
    <xf numFmtId="176" fontId="7" fillId="0" borderId="0" xfId="0" applyNumberFormat="1" applyFont="1" applyAlignment="1" applyProtection="1">
      <alignment horizontal="left" vertical="center"/>
      <protection/>
    </xf>
    <xf numFmtId="182" fontId="7" fillId="0" borderId="0" xfId="0" applyNumberFormat="1" applyFont="1" applyAlignment="1" applyProtection="1">
      <alignment vertical="center"/>
      <protection/>
    </xf>
    <xf numFmtId="0" fontId="7" fillId="0" borderId="0" xfId="63" applyFont="1" applyAlignment="1" applyProtection="1">
      <alignment vertical="center"/>
      <protection/>
    </xf>
    <xf numFmtId="176" fontId="7" fillId="0" borderId="0" xfId="0" applyNumberFormat="1" applyFont="1" applyBorder="1" applyAlignment="1" applyProtection="1">
      <alignment vertical="center"/>
      <protection/>
    </xf>
    <xf numFmtId="176" fontId="5" fillId="0" borderId="0" xfId="0" applyNumberFormat="1" applyFont="1" applyBorder="1" applyAlignment="1" applyProtection="1">
      <alignment vertical="center"/>
      <protection/>
    </xf>
    <xf numFmtId="182" fontId="7" fillId="0" borderId="0" xfId="0" applyNumberFormat="1" applyFont="1" applyBorder="1" applyAlignment="1" applyProtection="1">
      <alignment vertical="center"/>
      <protection/>
    </xf>
    <xf numFmtId="176" fontId="37" fillId="0" borderId="44" xfId="0" applyNumberFormat="1" applyFont="1" applyBorder="1" applyAlignment="1" applyProtection="1">
      <alignment horizontal="center" vertical="center"/>
      <protection/>
    </xf>
    <xf numFmtId="0" fontId="27" fillId="0" borderId="0" xfId="63" applyFont="1" applyBorder="1" applyAlignment="1" applyProtection="1">
      <alignment horizontal="left" vertical="center"/>
      <protection/>
    </xf>
    <xf numFmtId="0" fontId="34" fillId="0" borderId="0" xfId="63" applyFont="1" applyBorder="1" applyAlignment="1" applyProtection="1">
      <alignment vertical="top"/>
      <protection/>
    </xf>
    <xf numFmtId="0" fontId="27" fillId="0" borderId="0" xfId="63" applyFont="1" applyBorder="1" applyAlignment="1" applyProtection="1">
      <alignment horizontal="center"/>
      <protection/>
    </xf>
    <xf numFmtId="181" fontId="22" fillId="0" borderId="0" xfId="63" applyNumberFormat="1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58" fontId="27" fillId="0" borderId="0" xfId="0" applyNumberFormat="1" applyFont="1" applyBorder="1" applyAlignment="1" applyProtection="1">
      <alignment horizontal="left" vertical="center"/>
      <protection/>
    </xf>
    <xf numFmtId="0" fontId="35" fillId="0" borderId="0" xfId="63" applyFont="1" applyBorder="1" applyAlignment="1" applyProtection="1">
      <alignment horizontal="left" vertical="center"/>
      <protection/>
    </xf>
    <xf numFmtId="0" fontId="27" fillId="0" borderId="0" xfId="0" applyFont="1" applyBorder="1" applyAlignment="1" applyProtection="1">
      <alignment vertical="center"/>
      <protection/>
    </xf>
    <xf numFmtId="0" fontId="27" fillId="0" borderId="0" xfId="63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0" borderId="0" xfId="0" applyFont="1" applyAlignment="1">
      <alignment vertical="center"/>
    </xf>
    <xf numFmtId="176" fontId="14" fillId="0" borderId="23" xfId="64" applyNumberFormat="1" applyFont="1" applyBorder="1">
      <alignment/>
      <protection/>
    </xf>
    <xf numFmtId="176" fontId="20" fillId="0" borderId="0" xfId="0" applyNumberFormat="1" applyFont="1" applyFill="1" applyBorder="1" applyAlignment="1" applyProtection="1">
      <alignment horizontal="center" vertical="center"/>
      <protection/>
    </xf>
    <xf numFmtId="176" fontId="5" fillId="0" borderId="0" xfId="0" applyNumberFormat="1" applyFont="1" applyFill="1" applyBorder="1" applyAlignment="1" applyProtection="1">
      <alignment vertical="center"/>
      <protection/>
    </xf>
    <xf numFmtId="181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181" fontId="22" fillId="0" borderId="0" xfId="49" applyNumberFormat="1" applyFont="1" applyBorder="1" applyAlignment="1" applyProtection="1">
      <alignment horizontal="right" vertical="center"/>
      <protection/>
    </xf>
    <xf numFmtId="49" fontId="21" fillId="0" borderId="0" xfId="62" applyNumberFormat="1" applyFont="1" applyBorder="1" applyAlignment="1" applyProtection="1">
      <alignment horizontal="center" vertical="center"/>
      <protection/>
    </xf>
    <xf numFmtId="0" fontId="27" fillId="0" borderId="0" xfId="63" applyFont="1" applyAlignment="1" applyProtection="1">
      <alignment horizontal="center" vertical="center"/>
      <protection/>
    </xf>
    <xf numFmtId="0" fontId="27" fillId="0" borderId="0" xfId="63" applyFont="1" applyAlignment="1" applyProtection="1">
      <alignment vertical="center"/>
      <protection/>
    </xf>
    <xf numFmtId="0" fontId="33" fillId="0" borderId="0" xfId="63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/>
      <protection/>
    </xf>
    <xf numFmtId="0" fontId="21" fillId="0" borderId="0" xfId="0" applyFont="1" applyAlignment="1" applyProtection="1">
      <alignment vertical="center"/>
      <protection/>
    </xf>
    <xf numFmtId="38" fontId="21" fillId="0" borderId="0" xfId="49" applyFont="1" applyBorder="1" applyAlignment="1" applyProtection="1">
      <alignment vertical="center"/>
      <protection/>
    </xf>
    <xf numFmtId="181" fontId="22" fillId="0" borderId="0" xfId="49" applyNumberFormat="1" applyFont="1" applyBorder="1" applyAlignment="1" applyProtection="1">
      <alignment vertical="center"/>
      <protection/>
    </xf>
    <xf numFmtId="3" fontId="21" fillId="0" borderId="0" xfId="63" applyNumberFormat="1" applyFont="1" applyBorder="1" applyAlignment="1" applyProtection="1">
      <alignment vertical="center"/>
      <protection/>
    </xf>
    <xf numFmtId="176" fontId="21" fillId="0" borderId="0" xfId="0" applyNumberFormat="1" applyFont="1" applyBorder="1" applyAlignment="1" applyProtection="1">
      <alignment vertical="center"/>
      <protection/>
    </xf>
    <xf numFmtId="176" fontId="21" fillId="0" borderId="0" xfId="0" applyNumberFormat="1" applyFont="1" applyFill="1" applyBorder="1" applyAlignment="1" applyProtection="1">
      <alignment vertical="center"/>
      <protection/>
    </xf>
    <xf numFmtId="0" fontId="0" fillId="36" borderId="0" xfId="0" applyFill="1" applyAlignment="1" applyProtection="1">
      <alignment vertical="center"/>
      <protection/>
    </xf>
    <xf numFmtId="0" fontId="41" fillId="36" borderId="0" xfId="63" applyFont="1" applyFill="1" applyAlignment="1" applyProtection="1">
      <alignment vertical="center"/>
      <protection/>
    </xf>
    <xf numFmtId="0" fontId="7" fillId="36" borderId="0" xfId="63" applyFont="1" applyFill="1" applyAlignment="1" applyProtection="1">
      <alignment vertical="center"/>
      <protection/>
    </xf>
    <xf numFmtId="0" fontId="32" fillId="36" borderId="0" xfId="63" applyFont="1" applyFill="1" applyAlignment="1" applyProtection="1">
      <alignment vertical="center"/>
      <protection/>
    </xf>
    <xf numFmtId="0" fontId="31" fillId="36" borderId="0" xfId="63" applyFont="1" applyFill="1" applyAlignment="1" applyProtection="1">
      <alignment vertical="center"/>
      <protection/>
    </xf>
    <xf numFmtId="0" fontId="1" fillId="36" borderId="0" xfId="63" applyFont="1" applyFill="1" applyAlignment="1" applyProtection="1">
      <alignment vertical="center"/>
      <protection/>
    </xf>
    <xf numFmtId="0" fontId="28" fillId="36" borderId="0" xfId="63" applyFont="1" applyFill="1" applyAlignment="1" applyProtection="1">
      <alignment vertical="center"/>
      <protection/>
    </xf>
    <xf numFmtId="176" fontId="37" fillId="0" borderId="45" xfId="0" applyNumberFormat="1" applyFont="1" applyBorder="1" applyAlignment="1" applyProtection="1">
      <alignment vertical="center"/>
      <protection/>
    </xf>
    <xf numFmtId="181" fontId="37" fillId="0" borderId="45" xfId="0" applyNumberFormat="1" applyFont="1" applyBorder="1" applyAlignment="1" applyProtection="1">
      <alignment vertical="center"/>
      <protection/>
    </xf>
    <xf numFmtId="0" fontId="48" fillId="0" borderId="0" xfId="0" applyFont="1" applyFill="1" applyBorder="1" applyAlignment="1" applyProtection="1">
      <alignment vertical="center"/>
      <protection/>
    </xf>
    <xf numFmtId="176" fontId="37" fillId="0" borderId="0" xfId="0" applyNumberFormat="1" applyFont="1" applyFill="1" applyBorder="1" applyAlignment="1" applyProtection="1">
      <alignment vertical="center"/>
      <protection/>
    </xf>
    <xf numFmtId="176" fontId="37" fillId="0" borderId="0" xfId="0" applyNumberFormat="1" applyFont="1" applyFill="1" applyBorder="1" applyAlignment="1" applyProtection="1">
      <alignment horizontal="center" vertical="center"/>
      <protection/>
    </xf>
    <xf numFmtId="176" fontId="11" fillId="0" borderId="41" xfId="64" applyNumberFormat="1" applyFont="1" applyFill="1" applyBorder="1" applyAlignment="1" applyProtection="1">
      <alignment horizontal="center"/>
      <protection locked="0"/>
    </xf>
    <xf numFmtId="0" fontId="0" fillId="0" borderId="12" xfId="0" applyBorder="1" applyAlignment="1">
      <alignment vertical="center"/>
    </xf>
    <xf numFmtId="0" fontId="6" fillId="0" borderId="0" xfId="0" applyFont="1" applyAlignment="1" applyProtection="1">
      <alignment vertical="center"/>
      <protection/>
    </xf>
    <xf numFmtId="181" fontId="22" fillId="0" borderId="0" xfId="62" applyNumberFormat="1" applyFont="1" applyBorder="1" applyAlignment="1" applyProtection="1">
      <alignment vertical="center"/>
      <protection/>
    </xf>
    <xf numFmtId="0" fontId="21" fillId="0" borderId="0" xfId="62" applyFont="1" applyBorder="1" applyAlignment="1" applyProtection="1">
      <alignment vertical="center"/>
      <protection/>
    </xf>
    <xf numFmtId="181" fontId="21" fillId="0" borderId="0" xfId="49" applyNumberFormat="1" applyFont="1" applyBorder="1" applyAlignment="1" applyProtection="1">
      <alignment vertical="center"/>
      <protection/>
    </xf>
    <xf numFmtId="0" fontId="1" fillId="0" borderId="0" xfId="63" applyFont="1" applyFill="1" applyAlignment="1" applyProtection="1">
      <alignment vertical="center"/>
      <protection/>
    </xf>
    <xf numFmtId="0" fontId="7" fillId="0" borderId="0" xfId="63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27" fillId="0" borderId="0" xfId="63" applyFont="1" applyFill="1" applyAlignment="1" applyProtection="1">
      <alignment horizontal="left" vertical="center"/>
      <protection/>
    </xf>
    <xf numFmtId="0" fontId="33" fillId="0" borderId="0" xfId="63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45" fillId="0" borderId="0" xfId="63" applyFont="1" applyAlignment="1" applyProtection="1">
      <alignment vertical="center"/>
      <protection/>
    </xf>
    <xf numFmtId="0" fontId="1" fillId="36" borderId="0" xfId="63" applyFont="1" applyFill="1" applyBorder="1" applyAlignment="1" applyProtection="1">
      <alignment vertical="center"/>
      <protection/>
    </xf>
    <xf numFmtId="0" fontId="26" fillId="36" borderId="0" xfId="63" applyFont="1" applyFill="1" applyBorder="1" applyAlignment="1" applyProtection="1">
      <alignment horizontal="center" vertical="center"/>
      <protection/>
    </xf>
    <xf numFmtId="0" fontId="29" fillId="36" borderId="0" xfId="63" applyFont="1" applyFill="1" applyBorder="1" applyAlignment="1" applyProtection="1">
      <alignment horizontal="center" vertical="center"/>
      <protection/>
    </xf>
    <xf numFmtId="0" fontId="30" fillId="36" borderId="0" xfId="63" applyFont="1" applyFill="1" applyBorder="1" applyAlignment="1" applyProtection="1">
      <alignment vertical="center"/>
      <protection/>
    </xf>
    <xf numFmtId="0" fontId="0" fillId="0" borderId="41" xfId="0" applyBorder="1" applyAlignment="1" applyProtection="1">
      <alignment vertical="center"/>
      <protection/>
    </xf>
    <xf numFmtId="0" fontId="1" fillId="0" borderId="0" xfId="63" applyFont="1" applyAlignment="1" applyProtection="1">
      <alignment horizontal="center" vertical="center"/>
      <protection/>
    </xf>
    <xf numFmtId="38" fontId="21" fillId="0" borderId="0" xfId="49" applyFont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 vertical="center"/>
      <protection/>
    </xf>
    <xf numFmtId="0" fontId="27" fillId="0" borderId="0" xfId="63" applyFont="1" applyAlignment="1" applyProtection="1">
      <alignment horizontal="left" vertical="center"/>
      <protection/>
    </xf>
    <xf numFmtId="0" fontId="39" fillId="0" borderId="0" xfId="63" applyFont="1" applyFill="1" applyAlignment="1" applyProtection="1">
      <alignment horizontal="center" vertical="center"/>
      <protection/>
    </xf>
    <xf numFmtId="0" fontId="40" fillId="0" borderId="0" xfId="63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31" fillId="0" borderId="0" xfId="63" applyFont="1" applyFill="1" applyAlignment="1" applyProtection="1">
      <alignment vertical="center"/>
      <protection/>
    </xf>
    <xf numFmtId="0" fontId="43" fillId="0" borderId="0" xfId="0" applyFont="1" applyAlignment="1" applyProtection="1">
      <alignment vertical="center"/>
      <protection/>
    </xf>
    <xf numFmtId="181" fontId="24" fillId="0" borderId="46" xfId="63" applyNumberFormat="1" applyFont="1" applyBorder="1" applyAlignment="1" applyProtection="1">
      <alignment horizontal="right" vertical="center"/>
      <protection/>
    </xf>
    <xf numFmtId="181" fontId="24" fillId="0" borderId="47" xfId="63" applyNumberFormat="1" applyFont="1" applyBorder="1" applyAlignment="1" applyProtection="1">
      <alignment horizontal="right" vertical="center"/>
      <protection/>
    </xf>
    <xf numFmtId="181" fontId="24" fillId="0" borderId="19" xfId="63" applyNumberFormat="1" applyFont="1" applyBorder="1" applyAlignment="1" applyProtection="1">
      <alignment horizontal="right" vertical="center"/>
      <protection/>
    </xf>
    <xf numFmtId="181" fontId="24" fillId="0" borderId="23" xfId="63" applyNumberFormat="1" applyFont="1" applyBorder="1" applyAlignment="1" applyProtection="1">
      <alignment horizontal="right" vertical="center"/>
      <protection/>
    </xf>
    <xf numFmtId="181" fontId="24" fillId="0" borderId="48" xfId="63" applyNumberFormat="1" applyFont="1" applyBorder="1" applyAlignment="1" applyProtection="1">
      <alignment horizontal="right" vertical="center"/>
      <protection/>
    </xf>
    <xf numFmtId="181" fontId="24" fillId="0" borderId="49" xfId="63" applyNumberFormat="1" applyFont="1" applyBorder="1" applyAlignment="1" applyProtection="1">
      <alignment horizontal="right" vertical="center"/>
      <protection/>
    </xf>
    <xf numFmtId="181" fontId="24" fillId="0" borderId="41" xfId="63" applyNumberFormat="1" applyFont="1" applyBorder="1" applyAlignment="1" applyProtection="1">
      <alignment horizontal="right" vertical="center"/>
      <protection/>
    </xf>
    <xf numFmtId="181" fontId="24" fillId="0" borderId="43" xfId="63" applyNumberFormat="1" applyFont="1" applyBorder="1" applyAlignment="1" applyProtection="1">
      <alignment horizontal="right" vertical="center"/>
      <protection/>
    </xf>
    <xf numFmtId="181" fontId="24" fillId="0" borderId="12" xfId="63" applyNumberFormat="1" applyFont="1" applyBorder="1" applyAlignment="1" applyProtection="1">
      <alignment horizontal="right" vertical="center"/>
      <protection/>
    </xf>
    <xf numFmtId="181" fontId="24" fillId="0" borderId="50" xfId="63" applyNumberFormat="1" applyFont="1" applyBorder="1" applyAlignment="1" applyProtection="1">
      <alignment horizontal="right" vertical="center"/>
      <protection/>
    </xf>
    <xf numFmtId="38" fontId="47" fillId="0" borderId="51" xfId="49" applyFont="1" applyBorder="1" applyAlignment="1" applyProtection="1">
      <alignment horizontal="right" vertical="center"/>
      <protection/>
    </xf>
    <xf numFmtId="38" fontId="47" fillId="0" borderId="52" xfId="49" applyFont="1" applyBorder="1" applyAlignment="1" applyProtection="1">
      <alignment horizontal="right" vertical="center"/>
      <protection/>
    </xf>
    <xf numFmtId="38" fontId="47" fillId="0" borderId="53" xfId="49" applyFont="1" applyBorder="1" applyAlignment="1" applyProtection="1">
      <alignment horizontal="right" vertical="center"/>
      <protection/>
    </xf>
    <xf numFmtId="38" fontId="47" fillId="0" borderId="54" xfId="49" applyFont="1" applyBorder="1" applyAlignment="1" applyProtection="1">
      <alignment horizontal="right" vertical="center"/>
      <protection/>
    </xf>
    <xf numFmtId="0" fontId="0" fillId="0" borderId="48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vertical="center"/>
      <protection/>
    </xf>
    <xf numFmtId="176" fontId="9" fillId="0" borderId="0" xfId="0" applyNumberFormat="1" applyFont="1" applyAlignment="1" applyProtection="1">
      <alignment vertical="center"/>
      <protection/>
    </xf>
    <xf numFmtId="176" fontId="9" fillId="0" borderId="0" xfId="0" applyNumberFormat="1" applyFont="1" applyBorder="1" applyAlignment="1" applyProtection="1">
      <alignment vertical="center"/>
      <protection/>
    </xf>
    <xf numFmtId="176" fontId="9" fillId="0" borderId="44" xfId="0" applyNumberFormat="1" applyFont="1" applyBorder="1" applyAlignment="1" applyProtection="1">
      <alignment horizontal="center" vertical="center"/>
      <protection/>
    </xf>
    <xf numFmtId="176" fontId="9" fillId="0" borderId="45" xfId="0" applyNumberFormat="1" applyFont="1" applyBorder="1" applyAlignment="1" applyProtection="1">
      <alignment vertical="center"/>
      <protection/>
    </xf>
    <xf numFmtId="176" fontId="9" fillId="0" borderId="55" xfId="0" applyNumberFormat="1" applyFont="1" applyBorder="1" applyAlignment="1" applyProtection="1">
      <alignment horizontal="center" vertical="center"/>
      <protection/>
    </xf>
    <xf numFmtId="176" fontId="9" fillId="0" borderId="0" xfId="0" applyNumberFormat="1" applyFont="1" applyFill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vertical="center"/>
      <protection/>
    </xf>
    <xf numFmtId="176" fontId="1" fillId="0" borderId="55" xfId="0" applyNumberFormat="1" applyFont="1" applyBorder="1" applyAlignment="1" applyProtection="1">
      <alignment vertical="center"/>
      <protection/>
    </xf>
    <xf numFmtId="181" fontId="1" fillId="0" borderId="55" xfId="0" applyNumberFormat="1" applyFont="1" applyBorder="1" applyAlignment="1" applyProtection="1">
      <alignment vertical="center"/>
      <protection/>
    </xf>
    <xf numFmtId="176" fontId="52" fillId="0" borderId="55" xfId="0" applyNumberFormat="1" applyFont="1" applyBorder="1" applyAlignment="1" applyProtection="1">
      <alignment vertical="center"/>
      <protection/>
    </xf>
    <xf numFmtId="181" fontId="1" fillId="0" borderId="55" xfId="0" applyNumberFormat="1" applyFont="1" applyFill="1" applyBorder="1" applyAlignment="1" applyProtection="1">
      <alignment horizontal="right" vertical="center"/>
      <protection/>
    </xf>
    <xf numFmtId="191" fontId="1" fillId="0" borderId="55" xfId="0" applyNumberFormat="1" applyFont="1" applyBorder="1" applyAlignment="1" applyProtection="1">
      <alignment horizontal="right" vertical="center"/>
      <protection/>
    </xf>
    <xf numFmtId="189" fontId="1" fillId="0" borderId="55" xfId="0" applyNumberFormat="1" applyFont="1" applyBorder="1" applyAlignment="1" applyProtection="1">
      <alignment horizontal="right" vertical="center"/>
      <protection/>
    </xf>
    <xf numFmtId="181" fontId="52" fillId="0" borderId="55" xfId="0" applyNumberFormat="1" applyFont="1" applyBorder="1" applyAlignment="1" applyProtection="1">
      <alignment vertical="center"/>
      <protection/>
    </xf>
    <xf numFmtId="190" fontId="1" fillId="0" borderId="55" xfId="0" applyNumberFormat="1" applyFont="1" applyBorder="1" applyAlignment="1" applyProtection="1">
      <alignment vertical="center"/>
      <protection/>
    </xf>
    <xf numFmtId="176" fontId="1" fillId="0" borderId="44" xfId="0" applyNumberFormat="1" applyFont="1" applyBorder="1" applyAlignment="1" applyProtection="1">
      <alignment vertical="center"/>
      <protection/>
    </xf>
    <xf numFmtId="181" fontId="1" fillId="0" borderId="44" xfId="0" applyNumberFormat="1" applyFont="1" applyBorder="1" applyAlignment="1" applyProtection="1">
      <alignment vertical="center"/>
      <protection/>
    </xf>
    <xf numFmtId="49" fontId="1" fillId="0" borderId="45" xfId="62" applyNumberFormat="1" applyFont="1" applyBorder="1" applyAlignment="1" applyProtection="1">
      <alignment horizontal="center" vertical="center"/>
      <protection/>
    </xf>
    <xf numFmtId="49" fontId="1" fillId="0" borderId="55" xfId="62" applyNumberFormat="1" applyFont="1" applyBorder="1" applyAlignment="1" applyProtection="1">
      <alignment horizontal="center" vertical="center"/>
      <protection/>
    </xf>
    <xf numFmtId="49" fontId="1" fillId="0" borderId="55" xfId="62" applyNumberFormat="1" applyFont="1" applyFill="1" applyBorder="1" applyAlignment="1" applyProtection="1">
      <alignment horizontal="center" vertical="center"/>
      <protection/>
    </xf>
    <xf numFmtId="49" fontId="1" fillId="0" borderId="44" xfId="62" applyNumberFormat="1" applyFont="1" applyFill="1" applyBorder="1" applyAlignment="1" applyProtection="1">
      <alignment horizontal="center" vertical="center"/>
      <protection/>
    </xf>
    <xf numFmtId="0" fontId="42" fillId="0" borderId="0" xfId="0" applyFont="1" applyAlignment="1" applyProtection="1">
      <alignment vertical="center"/>
      <protection/>
    </xf>
    <xf numFmtId="3" fontId="34" fillId="0" borderId="0" xfId="63" applyNumberFormat="1" applyFont="1" applyAlignment="1" applyProtection="1">
      <alignment vertical="center"/>
      <protection/>
    </xf>
    <xf numFmtId="183" fontId="34" fillId="0" borderId="0" xfId="63" applyNumberFormat="1" applyFont="1" applyAlignment="1" applyProtection="1">
      <alignment vertical="center"/>
      <protection/>
    </xf>
    <xf numFmtId="184" fontId="34" fillId="0" borderId="0" xfId="63" applyNumberFormat="1" applyFont="1" applyAlignment="1" applyProtection="1">
      <alignment vertical="center"/>
      <protection/>
    </xf>
    <xf numFmtId="181" fontId="34" fillId="0" borderId="0" xfId="63" applyNumberFormat="1" applyFont="1" applyAlignment="1" applyProtection="1">
      <alignment vertical="center"/>
      <protection/>
    </xf>
    <xf numFmtId="176" fontId="34" fillId="0" borderId="0" xfId="63" applyNumberFormat="1" applyFont="1" applyAlignment="1" applyProtection="1">
      <alignment vertical="center"/>
      <protection/>
    </xf>
    <xf numFmtId="176" fontId="27" fillId="0" borderId="0" xfId="63" applyNumberFormat="1" applyFont="1" applyAlignment="1" applyProtection="1">
      <alignment vertical="center"/>
      <protection/>
    </xf>
    <xf numFmtId="183" fontId="34" fillId="0" borderId="0" xfId="49" applyNumberFormat="1" applyFont="1" applyAlignment="1" applyProtection="1">
      <alignment vertical="center"/>
      <protection/>
    </xf>
    <xf numFmtId="181" fontId="27" fillId="0" borderId="0" xfId="63" applyNumberFormat="1" applyFont="1" applyAlignment="1" applyProtection="1">
      <alignment vertical="center"/>
      <protection/>
    </xf>
    <xf numFmtId="0" fontId="34" fillId="0" borderId="0" xfId="63" applyFont="1" applyAlignment="1" applyProtection="1">
      <alignment vertical="center"/>
      <protection/>
    </xf>
    <xf numFmtId="0" fontId="44" fillId="0" borderId="0" xfId="63" applyNumberFormat="1" applyFont="1" applyFill="1" applyAlignment="1" applyProtection="1">
      <alignment vertical="center"/>
      <protection/>
    </xf>
    <xf numFmtId="0" fontId="50" fillId="0" borderId="0" xfId="0" applyFont="1" applyAlignment="1" applyProtection="1">
      <alignment vertical="center"/>
      <protection/>
    </xf>
    <xf numFmtId="58" fontId="0" fillId="0" borderId="0" xfId="0" applyNumberFormat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" fillId="0" borderId="0" xfId="63" applyFont="1" applyBorder="1" applyAlignment="1" applyProtection="1">
      <alignment horizontal="center" vertical="center"/>
      <protection/>
    </xf>
    <xf numFmtId="0" fontId="1" fillId="0" borderId="16" xfId="63" applyFont="1" applyBorder="1" applyAlignment="1" applyProtection="1">
      <alignment horizontal="center" vertical="center"/>
      <protection/>
    </xf>
    <xf numFmtId="38" fontId="24" fillId="0" borderId="16" xfId="0" applyNumberFormat="1" applyFont="1" applyBorder="1" applyAlignment="1" applyProtection="1">
      <alignment horizontal="center" vertical="center"/>
      <protection/>
    </xf>
    <xf numFmtId="38" fontId="24" fillId="0" borderId="0" xfId="0" applyNumberFormat="1" applyFont="1" applyBorder="1" applyAlignment="1" applyProtection="1">
      <alignment horizontal="center" vertical="center"/>
      <protection/>
    </xf>
    <xf numFmtId="181" fontId="24" fillId="0" borderId="16" xfId="63" applyNumberFormat="1" applyFont="1" applyBorder="1" applyAlignment="1" applyProtection="1">
      <alignment horizontal="center" vertical="center"/>
      <protection/>
    </xf>
    <xf numFmtId="181" fontId="24" fillId="0" borderId="0" xfId="63" applyNumberFormat="1" applyFont="1" applyBorder="1" applyAlignment="1" applyProtection="1">
      <alignment horizontal="center" vertical="center"/>
      <protection/>
    </xf>
    <xf numFmtId="38" fontId="47" fillId="0" borderId="16" xfId="49" applyFont="1" applyBorder="1" applyAlignment="1" applyProtection="1">
      <alignment horizontal="center" vertical="center"/>
      <protection/>
    </xf>
    <xf numFmtId="38" fontId="47" fillId="0" borderId="0" xfId="49" applyFont="1" applyBorder="1" applyAlignment="1" applyProtection="1">
      <alignment horizontal="center" vertical="center"/>
      <protection/>
    </xf>
    <xf numFmtId="181" fontId="24" fillId="0" borderId="0" xfId="63" applyNumberFormat="1" applyFont="1" applyBorder="1" applyAlignment="1" applyProtection="1">
      <alignment horizontal="right" vertical="center"/>
      <protection/>
    </xf>
    <xf numFmtId="181" fontId="24" fillId="0" borderId="13" xfId="63" applyNumberFormat="1" applyFont="1" applyBorder="1" applyAlignment="1" applyProtection="1">
      <alignment horizontal="right" vertical="center"/>
      <protection/>
    </xf>
    <xf numFmtId="0" fontId="33" fillId="0" borderId="0" xfId="63" applyFont="1" applyBorder="1" applyAlignment="1" applyProtection="1">
      <alignment vertical="center"/>
      <protection/>
    </xf>
    <xf numFmtId="38" fontId="24" fillId="0" borderId="0" xfId="0" applyNumberFormat="1" applyFont="1" applyBorder="1" applyAlignment="1" applyProtection="1">
      <alignment horizontal="right" vertical="center"/>
      <protection/>
    </xf>
    <xf numFmtId="38" fontId="1" fillId="0" borderId="45" xfId="49" applyFont="1" applyBorder="1" applyAlignment="1" applyProtection="1">
      <alignment horizontal="center" vertical="center"/>
      <protection/>
    </xf>
    <xf numFmtId="38" fontId="1" fillId="0" borderId="44" xfId="49" applyFont="1" applyBorder="1" applyAlignment="1" applyProtection="1">
      <alignment horizontal="center" vertical="center"/>
      <protection/>
    </xf>
    <xf numFmtId="181" fontId="4" fillId="0" borderId="0" xfId="49" applyNumberFormat="1" applyFont="1" applyBorder="1" applyAlignment="1" applyProtection="1">
      <alignment horizontal="right" vertical="center"/>
      <protection/>
    </xf>
    <xf numFmtId="181" fontId="4" fillId="0" borderId="0" xfId="49" applyNumberFormat="1" applyFont="1" applyFill="1" applyBorder="1" applyAlignment="1" applyProtection="1">
      <alignment horizontal="right" vertical="center"/>
      <protection/>
    </xf>
    <xf numFmtId="0" fontId="32" fillId="0" borderId="0" xfId="63" applyFont="1" applyFill="1" applyAlignment="1" applyProtection="1">
      <alignment vertical="center"/>
      <protection/>
    </xf>
    <xf numFmtId="191" fontId="7" fillId="0" borderId="55" xfId="0" applyNumberFormat="1" applyFont="1" applyBorder="1" applyAlignment="1" applyProtection="1">
      <alignment horizontal="right" vertical="center" shrinkToFit="1"/>
      <protection/>
    </xf>
    <xf numFmtId="189" fontId="7" fillId="0" borderId="55" xfId="0" applyNumberFormat="1" applyFont="1" applyBorder="1" applyAlignment="1" applyProtection="1">
      <alignment horizontal="right" vertical="center" shrinkToFit="1"/>
      <protection/>
    </xf>
    <xf numFmtId="192" fontId="7" fillId="0" borderId="55" xfId="0" applyNumberFormat="1" applyFont="1" applyBorder="1" applyAlignment="1" applyProtection="1">
      <alignment vertical="center" shrinkToFit="1"/>
      <protection/>
    </xf>
    <xf numFmtId="0" fontId="0" fillId="0" borderId="13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3" xfId="0" applyFill="1" applyBorder="1" applyAlignment="1" applyProtection="1">
      <alignment vertical="center"/>
      <protection/>
    </xf>
    <xf numFmtId="0" fontId="0" fillId="0" borderId="16" xfId="0" applyFill="1" applyBorder="1" applyAlignment="1" applyProtection="1">
      <alignment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49" fontId="1" fillId="0" borderId="55" xfId="62" applyNumberFormat="1" applyFont="1" applyFill="1" applyBorder="1" applyAlignment="1" applyProtection="1">
      <alignment horizontal="center"/>
      <protection/>
    </xf>
    <xf numFmtId="0" fontId="14" fillId="0" borderId="0" xfId="0" applyFont="1" applyAlignment="1" applyProtection="1">
      <alignment/>
      <protection/>
    </xf>
    <xf numFmtId="0" fontId="14" fillId="0" borderId="0" xfId="63" applyFont="1" applyAlignment="1" applyProtection="1">
      <alignment vertical="center"/>
      <protection/>
    </xf>
    <xf numFmtId="49" fontId="1" fillId="0" borderId="44" xfId="62" applyNumberFormat="1" applyFont="1" applyFill="1" applyBorder="1" applyAlignment="1" applyProtection="1">
      <alignment horizontal="center"/>
      <protection/>
    </xf>
    <xf numFmtId="176" fontId="37" fillId="0" borderId="56" xfId="0" applyNumberFormat="1" applyFont="1" applyBorder="1" applyAlignment="1" applyProtection="1">
      <alignment vertical="center"/>
      <protection/>
    </xf>
    <xf numFmtId="176" fontId="1" fillId="33" borderId="57" xfId="0" applyNumberFormat="1" applyFont="1" applyFill="1" applyBorder="1" applyAlignment="1" applyProtection="1">
      <alignment vertical="center"/>
      <protection/>
    </xf>
    <xf numFmtId="176" fontId="52" fillId="33" borderId="57" xfId="0" applyNumberFormat="1" applyFont="1" applyFill="1" applyBorder="1" applyAlignment="1" applyProtection="1">
      <alignment vertical="center"/>
      <protection/>
    </xf>
    <xf numFmtId="176" fontId="1" fillId="33" borderId="58" xfId="0" applyNumberFormat="1" applyFont="1" applyFill="1" applyBorder="1" applyAlignment="1" applyProtection="1">
      <alignment vertical="center"/>
      <protection/>
    </xf>
    <xf numFmtId="181" fontId="37" fillId="0" borderId="59" xfId="0" applyNumberFormat="1" applyFont="1" applyBorder="1" applyAlignment="1" applyProtection="1">
      <alignment vertical="center"/>
      <protection/>
    </xf>
    <xf numFmtId="181" fontId="1" fillId="0" borderId="60" xfId="0" applyNumberFormat="1" applyFont="1" applyBorder="1" applyAlignment="1" applyProtection="1">
      <alignment vertical="center"/>
      <protection/>
    </xf>
    <xf numFmtId="181" fontId="1" fillId="0" borderId="60" xfId="0" applyNumberFormat="1" applyFont="1" applyFill="1" applyBorder="1" applyAlignment="1" applyProtection="1">
      <alignment vertical="center"/>
      <protection/>
    </xf>
    <xf numFmtId="181" fontId="52" fillId="0" borderId="60" xfId="0" applyNumberFormat="1" applyFont="1" applyBorder="1" applyAlignment="1" applyProtection="1">
      <alignment vertical="center"/>
      <protection/>
    </xf>
    <xf numFmtId="185" fontId="1" fillId="0" borderId="60" xfId="0" applyNumberFormat="1" applyFont="1" applyBorder="1" applyAlignment="1">
      <alignment vertical="center"/>
    </xf>
    <xf numFmtId="181" fontId="1" fillId="0" borderId="61" xfId="0" applyNumberFormat="1" applyFont="1" applyBorder="1" applyAlignment="1" applyProtection="1">
      <alignment vertical="center"/>
      <protection/>
    </xf>
    <xf numFmtId="182" fontId="38" fillId="0" borderId="44" xfId="0" applyNumberFormat="1" applyFont="1" applyFill="1" applyBorder="1" applyAlignment="1" applyProtection="1">
      <alignment horizontal="center" vertical="center" wrapText="1"/>
      <protection/>
    </xf>
    <xf numFmtId="181" fontId="4" fillId="0" borderId="45" xfId="49" applyNumberFormat="1" applyFont="1" applyFill="1" applyBorder="1" applyAlignment="1" applyProtection="1">
      <alignment vertical="center"/>
      <protection/>
    </xf>
    <xf numFmtId="181" fontId="1" fillId="0" borderId="45" xfId="49" applyNumberFormat="1" applyFont="1" applyFill="1" applyBorder="1" applyAlignment="1" applyProtection="1">
      <alignment vertical="center"/>
      <protection/>
    </xf>
    <xf numFmtId="181" fontId="4" fillId="0" borderId="45" xfId="49" applyNumberFormat="1" applyFont="1" applyFill="1" applyBorder="1" applyAlignment="1" applyProtection="1">
      <alignment horizontal="right" vertical="center"/>
      <protection/>
    </xf>
    <xf numFmtId="181" fontId="4" fillId="0" borderId="55" xfId="49" applyNumberFormat="1" applyFont="1" applyFill="1" applyBorder="1" applyAlignment="1" applyProtection="1">
      <alignment vertical="center"/>
      <protection/>
    </xf>
    <xf numFmtId="181" fontId="1" fillId="0" borderId="55" xfId="49" applyNumberFormat="1" applyFont="1" applyFill="1" applyBorder="1" applyAlignment="1" applyProtection="1">
      <alignment vertical="center"/>
      <protection/>
    </xf>
    <xf numFmtId="181" fontId="4" fillId="0" borderId="55" xfId="49" applyNumberFormat="1" applyFont="1" applyFill="1" applyBorder="1" applyAlignment="1" applyProtection="1">
      <alignment horizontal="right" vertical="center"/>
      <protection/>
    </xf>
    <xf numFmtId="181" fontId="4" fillId="0" borderId="57" xfId="49" applyNumberFormat="1" applyFont="1" applyFill="1" applyBorder="1" applyAlignment="1" applyProtection="1">
      <alignment vertical="center"/>
      <protection/>
    </xf>
    <xf numFmtId="176" fontId="1" fillId="0" borderId="55" xfId="0" applyNumberFormat="1" applyFont="1" applyFill="1" applyBorder="1" applyAlignment="1" applyProtection="1">
      <alignment vertical="center"/>
      <protection/>
    </xf>
    <xf numFmtId="176" fontId="1" fillId="0" borderId="57" xfId="0" applyNumberFormat="1" applyFont="1" applyFill="1" applyBorder="1" applyAlignment="1" applyProtection="1">
      <alignment vertical="center"/>
      <protection/>
    </xf>
    <xf numFmtId="38" fontId="1" fillId="0" borderId="55" xfId="49" applyFont="1" applyFill="1" applyBorder="1" applyAlignment="1" applyProtection="1">
      <alignment horizontal="right" vertical="center"/>
      <protection/>
    </xf>
    <xf numFmtId="3" fontId="1" fillId="0" borderId="55" xfId="63" applyNumberFormat="1" applyFont="1" applyFill="1" applyBorder="1" applyAlignment="1" applyProtection="1">
      <alignment vertical="center"/>
      <protection/>
    </xf>
    <xf numFmtId="181" fontId="4" fillId="0" borderId="44" xfId="49" applyNumberFormat="1" applyFont="1" applyFill="1" applyBorder="1" applyAlignment="1" applyProtection="1">
      <alignment vertical="center"/>
      <protection/>
    </xf>
    <xf numFmtId="38" fontId="1" fillId="0" borderId="44" xfId="49" applyFont="1" applyFill="1" applyBorder="1" applyAlignment="1" applyProtection="1">
      <alignment horizontal="right" vertical="center"/>
      <protection/>
    </xf>
    <xf numFmtId="181" fontId="4" fillId="0" borderId="44" xfId="49" applyNumberFormat="1" applyFont="1" applyFill="1" applyBorder="1" applyAlignment="1" applyProtection="1">
      <alignment horizontal="right" vertical="center"/>
      <protection/>
    </xf>
    <xf numFmtId="3" fontId="1" fillId="0" borderId="44" xfId="63" applyNumberFormat="1" applyFont="1" applyFill="1" applyBorder="1" applyAlignment="1" applyProtection="1">
      <alignment vertical="center"/>
      <protection/>
    </xf>
    <xf numFmtId="38" fontId="1" fillId="0" borderId="57" xfId="49" applyFont="1" applyFill="1" applyBorder="1" applyAlignment="1" applyProtection="1">
      <alignment horizontal="right" vertical="center"/>
      <protection/>
    </xf>
    <xf numFmtId="181" fontId="4" fillId="0" borderId="57" xfId="49" applyNumberFormat="1" applyFont="1" applyFill="1" applyBorder="1" applyAlignment="1" applyProtection="1">
      <alignment horizontal="right" vertical="center"/>
      <protection/>
    </xf>
    <xf numFmtId="3" fontId="1" fillId="0" borderId="57" xfId="63" applyNumberFormat="1" applyFont="1" applyFill="1" applyBorder="1" applyAlignment="1" applyProtection="1">
      <alignment vertical="center"/>
      <protection/>
    </xf>
    <xf numFmtId="181" fontId="4" fillId="0" borderId="58" xfId="49" applyNumberFormat="1" applyFont="1" applyFill="1" applyBorder="1" applyAlignment="1" applyProtection="1">
      <alignment vertical="center"/>
      <protection/>
    </xf>
    <xf numFmtId="38" fontId="1" fillId="0" borderId="58" xfId="49" applyFont="1" applyFill="1" applyBorder="1" applyAlignment="1" applyProtection="1">
      <alignment horizontal="right" vertical="center"/>
      <protection/>
    </xf>
    <xf numFmtId="181" fontId="4" fillId="0" borderId="58" xfId="49" applyNumberFormat="1" applyFont="1" applyFill="1" applyBorder="1" applyAlignment="1" applyProtection="1">
      <alignment horizontal="right" vertical="center"/>
      <protection/>
    </xf>
    <xf numFmtId="3" fontId="1" fillId="0" borderId="58" xfId="63" applyNumberFormat="1" applyFont="1" applyFill="1" applyBorder="1" applyAlignment="1" applyProtection="1">
      <alignment vertical="center"/>
      <protection/>
    </xf>
    <xf numFmtId="0" fontId="1" fillId="0" borderId="0" xfId="63" applyFont="1" applyAlignment="1" applyProtection="1">
      <alignment vertical="center"/>
      <protection/>
    </xf>
    <xf numFmtId="0" fontId="1" fillId="0" borderId="46" xfId="63" applyFont="1" applyBorder="1" applyAlignment="1" applyProtection="1">
      <alignment vertical="center"/>
      <protection/>
    </xf>
    <xf numFmtId="182" fontId="38" fillId="0" borderId="45" xfId="0" applyNumberFormat="1" applyFont="1" applyFill="1" applyBorder="1" applyAlignment="1" applyProtection="1">
      <alignment horizontal="center" vertical="center" wrapText="1"/>
      <protection/>
    </xf>
    <xf numFmtId="38" fontId="1" fillId="0" borderId="0" xfId="49" applyFont="1" applyBorder="1" applyAlignment="1" applyProtection="1">
      <alignment horizontal="center" vertical="center"/>
      <protection/>
    </xf>
    <xf numFmtId="182" fontId="38" fillId="0" borderId="0" xfId="0" applyNumberFormat="1" applyFont="1" applyFill="1" applyBorder="1" applyAlignment="1" applyProtection="1">
      <alignment horizontal="center" vertical="center" wrapText="1"/>
      <protection/>
    </xf>
    <xf numFmtId="181" fontId="34" fillId="0" borderId="21" xfId="63" applyNumberFormat="1" applyFont="1" applyBorder="1" applyAlignment="1" applyProtection="1">
      <alignment horizontal="right" vertical="center" indent="1"/>
      <protection/>
    </xf>
    <xf numFmtId="181" fontId="34" fillId="0" borderId="19" xfId="63" applyNumberFormat="1" applyFont="1" applyBorder="1" applyAlignment="1" applyProtection="1">
      <alignment horizontal="right" vertical="center" indent="1"/>
      <protection/>
    </xf>
    <xf numFmtId="181" fontId="34" fillId="0" borderId="23" xfId="63" applyNumberFormat="1" applyFont="1" applyBorder="1" applyAlignment="1" applyProtection="1">
      <alignment horizontal="right" vertical="center" indent="1"/>
      <protection/>
    </xf>
    <xf numFmtId="181" fontId="34" fillId="0" borderId="62" xfId="63" applyNumberFormat="1" applyFont="1" applyBorder="1" applyAlignment="1" applyProtection="1">
      <alignment horizontal="right" vertical="center" indent="1"/>
      <protection/>
    </xf>
    <xf numFmtId="181" fontId="34" fillId="0" borderId="12" xfId="63" applyNumberFormat="1" applyFont="1" applyBorder="1" applyAlignment="1" applyProtection="1">
      <alignment horizontal="right" vertical="center" indent="1"/>
      <protection/>
    </xf>
    <xf numFmtId="181" fontId="34" fillId="0" borderId="50" xfId="63" applyNumberFormat="1" applyFont="1" applyBorder="1" applyAlignment="1" applyProtection="1">
      <alignment horizontal="right" vertical="center" indent="1"/>
      <protection/>
    </xf>
    <xf numFmtId="0" fontId="53" fillId="0" borderId="63" xfId="63" applyFont="1" applyFill="1" applyBorder="1" applyAlignment="1" applyProtection="1">
      <alignment horizontal="center" vertical="center"/>
      <protection/>
    </xf>
    <xf numFmtId="0" fontId="53" fillId="0" borderId="64" xfId="63" applyFont="1" applyFill="1" applyBorder="1" applyAlignment="1" applyProtection="1">
      <alignment horizontal="center" vertical="center"/>
      <protection/>
    </xf>
    <xf numFmtId="0" fontId="53" fillId="0" borderId="42" xfId="63" applyFont="1" applyFill="1" applyBorder="1" applyAlignment="1" applyProtection="1">
      <alignment horizontal="center" vertical="center"/>
      <protection/>
    </xf>
    <xf numFmtId="0" fontId="53" fillId="0" borderId="41" xfId="63" applyFont="1" applyFill="1" applyBorder="1" applyAlignment="1" applyProtection="1">
      <alignment horizontal="center" vertical="center"/>
      <protection/>
    </xf>
    <xf numFmtId="0" fontId="46" fillId="0" borderId="0" xfId="63" applyFont="1" applyAlignment="1" applyProtection="1">
      <alignment horizontal="center" vertical="center"/>
      <protection/>
    </xf>
    <xf numFmtId="181" fontId="34" fillId="0" borderId="65" xfId="63" applyNumberFormat="1" applyFont="1" applyBorder="1" applyAlignment="1" applyProtection="1">
      <alignment horizontal="right" vertical="center" indent="1"/>
      <protection/>
    </xf>
    <xf numFmtId="181" fontId="34" fillId="0" borderId="48" xfId="63" applyNumberFormat="1" applyFont="1" applyBorder="1" applyAlignment="1" applyProtection="1">
      <alignment horizontal="right" vertical="center" indent="1"/>
      <protection/>
    </xf>
    <xf numFmtId="181" fontId="34" fillId="0" borderId="49" xfId="63" applyNumberFormat="1" applyFont="1" applyBorder="1" applyAlignment="1" applyProtection="1">
      <alignment horizontal="right" vertical="center" indent="1"/>
      <protection/>
    </xf>
    <xf numFmtId="181" fontId="34" fillId="0" borderId="42" xfId="63" applyNumberFormat="1" applyFont="1" applyBorder="1" applyAlignment="1" applyProtection="1">
      <alignment horizontal="right" vertical="center" indent="1"/>
      <protection/>
    </xf>
    <xf numFmtId="181" fontId="34" fillId="0" borderId="41" xfId="63" applyNumberFormat="1" applyFont="1" applyBorder="1" applyAlignment="1" applyProtection="1">
      <alignment horizontal="right" vertical="center" indent="1"/>
      <protection/>
    </xf>
    <xf numFmtId="181" fontId="34" fillId="0" borderId="43" xfId="63" applyNumberFormat="1" applyFont="1" applyBorder="1" applyAlignment="1" applyProtection="1">
      <alignment horizontal="right" vertical="center" indent="1"/>
      <protection/>
    </xf>
    <xf numFmtId="181" fontId="34" fillId="0" borderId="66" xfId="63" applyNumberFormat="1" applyFont="1" applyBorder="1" applyAlignment="1" applyProtection="1">
      <alignment horizontal="right" vertical="center" indent="1"/>
      <protection/>
    </xf>
    <xf numFmtId="181" fontId="34" fillId="0" borderId="46" xfId="63" applyNumberFormat="1" applyFont="1" applyBorder="1" applyAlignment="1" applyProtection="1">
      <alignment horizontal="right" vertical="center" indent="1"/>
      <protection/>
    </xf>
    <xf numFmtId="181" fontId="34" fillId="0" borderId="47" xfId="63" applyNumberFormat="1" applyFont="1" applyBorder="1" applyAlignment="1" applyProtection="1">
      <alignment horizontal="right" vertical="center" indent="1"/>
      <protection/>
    </xf>
    <xf numFmtId="0" fontId="27" fillId="0" borderId="0" xfId="63" applyFont="1" applyFill="1" applyAlignment="1" applyProtection="1">
      <alignment horizontal="center" vertical="center"/>
      <protection/>
    </xf>
    <xf numFmtId="0" fontId="27" fillId="0" borderId="0" xfId="63" applyFont="1" applyFill="1" applyBorder="1" applyAlignment="1" applyProtection="1">
      <alignment horizontal="center" vertical="center"/>
      <protection/>
    </xf>
    <xf numFmtId="0" fontId="27" fillId="0" borderId="21" xfId="63" applyFont="1" applyBorder="1" applyAlignment="1" applyProtection="1">
      <alignment horizontal="center" vertical="center"/>
      <protection/>
    </xf>
    <xf numFmtId="0" fontId="27" fillId="0" borderId="19" xfId="63" applyFont="1" applyBorder="1" applyAlignment="1" applyProtection="1">
      <alignment horizontal="center" vertical="center"/>
      <protection/>
    </xf>
    <xf numFmtId="0" fontId="27" fillId="0" borderId="23" xfId="63" applyFont="1" applyBorder="1" applyAlignment="1" applyProtection="1">
      <alignment horizontal="center" vertical="center"/>
      <protection/>
    </xf>
    <xf numFmtId="0" fontId="27" fillId="0" borderId="42" xfId="63" applyFont="1" applyBorder="1" applyAlignment="1" applyProtection="1">
      <alignment horizontal="center" vertical="center"/>
      <protection/>
    </xf>
    <xf numFmtId="0" fontId="27" fillId="0" borderId="41" xfId="63" applyFont="1" applyBorder="1" applyAlignment="1" applyProtection="1">
      <alignment horizontal="center" vertical="center"/>
      <protection/>
    </xf>
    <xf numFmtId="0" fontId="27" fillId="0" borderId="43" xfId="63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8" fillId="0" borderId="42" xfId="0" applyFont="1" applyBorder="1" applyAlignment="1" applyProtection="1">
      <alignment horizontal="center" vertical="center"/>
      <protection/>
    </xf>
    <xf numFmtId="0" fontId="8" fillId="0" borderId="41" xfId="0" applyFont="1" applyBorder="1" applyAlignment="1" applyProtection="1">
      <alignment horizontal="center" vertical="center"/>
      <protection/>
    </xf>
    <xf numFmtId="0" fontId="8" fillId="0" borderId="43" xfId="0" applyFont="1" applyBorder="1" applyAlignment="1" applyProtection="1">
      <alignment horizontal="center" vertical="center"/>
      <protection/>
    </xf>
    <xf numFmtId="0" fontId="33" fillId="0" borderId="16" xfId="63" applyFont="1" applyFill="1" applyBorder="1" applyAlignment="1" applyProtection="1">
      <alignment horizontal="center" vertical="center"/>
      <protection/>
    </xf>
    <xf numFmtId="0" fontId="33" fillId="0" borderId="0" xfId="63" applyFont="1" applyFill="1" applyBorder="1" applyAlignment="1" applyProtection="1">
      <alignment horizontal="center" vertical="center"/>
      <protection/>
    </xf>
    <xf numFmtId="0" fontId="33" fillId="0" borderId="62" xfId="63" applyFont="1" applyFill="1" applyBorder="1" applyAlignment="1" applyProtection="1">
      <alignment horizontal="center" vertical="center"/>
      <protection/>
    </xf>
    <xf numFmtId="0" fontId="33" fillId="0" borderId="12" xfId="63" applyFont="1" applyFill="1" applyBorder="1" applyAlignment="1" applyProtection="1">
      <alignment horizontal="center" vertical="center"/>
      <protection/>
    </xf>
    <xf numFmtId="0" fontId="33" fillId="0" borderId="67" xfId="63" applyFont="1" applyBorder="1" applyAlignment="1" applyProtection="1">
      <alignment horizontal="center" vertical="center"/>
      <protection/>
    </xf>
    <xf numFmtId="0" fontId="33" fillId="0" borderId="48" xfId="63" applyFont="1" applyBorder="1" applyAlignment="1" applyProtection="1">
      <alignment horizontal="center" vertical="center"/>
      <protection/>
    </xf>
    <xf numFmtId="0" fontId="33" fillId="0" borderId="49" xfId="63" applyFont="1" applyBorder="1" applyAlignment="1" applyProtection="1">
      <alignment horizontal="center" vertical="center"/>
      <protection/>
    </xf>
    <xf numFmtId="0" fontId="33" fillId="0" borderId="68" xfId="63" applyFont="1" applyBorder="1" applyAlignment="1" applyProtection="1">
      <alignment horizontal="center" vertical="center"/>
      <protection/>
    </xf>
    <xf numFmtId="0" fontId="33" fillId="0" borderId="46" xfId="63" applyFont="1" applyBorder="1" applyAlignment="1" applyProtection="1">
      <alignment horizontal="center" vertical="center"/>
      <protection/>
    </xf>
    <xf numFmtId="0" fontId="33" fillId="0" borderId="47" xfId="63" applyFont="1" applyBorder="1" applyAlignment="1" applyProtection="1">
      <alignment horizontal="center" vertical="center"/>
      <protection/>
    </xf>
    <xf numFmtId="0" fontId="34" fillId="0" borderId="0" xfId="63" applyNumberFormat="1" applyFont="1" applyFill="1" applyAlignment="1" applyProtection="1">
      <alignment horizontal="center" vertical="center"/>
      <protection/>
    </xf>
    <xf numFmtId="49" fontId="34" fillId="0" borderId="0" xfId="63" applyNumberFormat="1" applyFont="1" applyFill="1" applyAlignment="1" applyProtection="1">
      <alignment horizontal="center" vertical="center"/>
      <protection/>
    </xf>
    <xf numFmtId="49" fontId="34" fillId="0" borderId="0" xfId="63" applyNumberFormat="1" applyFont="1" applyFill="1" applyBorder="1" applyAlignment="1" applyProtection="1">
      <alignment horizontal="center" vertical="center"/>
      <protection/>
    </xf>
    <xf numFmtId="0" fontId="27" fillId="0" borderId="0" xfId="63" applyFont="1" applyFill="1" applyAlignment="1" applyProtection="1">
      <alignment vertical="center"/>
      <protection/>
    </xf>
    <xf numFmtId="0" fontId="27" fillId="0" borderId="0" xfId="63" applyFont="1" applyFill="1" applyBorder="1" applyAlignment="1" applyProtection="1">
      <alignment vertical="center"/>
      <protection/>
    </xf>
    <xf numFmtId="0" fontId="34" fillId="0" borderId="0" xfId="63" applyNumberFormat="1" applyFont="1" applyFill="1" applyBorder="1" applyAlignment="1" applyProtection="1">
      <alignment horizontal="center" vertical="center"/>
      <protection/>
    </xf>
    <xf numFmtId="38" fontId="35" fillId="0" borderId="63" xfId="49" applyFont="1" applyFill="1" applyBorder="1" applyAlignment="1" applyProtection="1">
      <alignment horizontal="right" vertical="center" indent="1"/>
      <protection/>
    </xf>
    <xf numFmtId="38" fontId="35" fillId="0" borderId="64" xfId="49" applyFont="1" applyFill="1" applyBorder="1" applyAlignment="1" applyProtection="1">
      <alignment horizontal="right" vertical="center" indent="1"/>
      <protection/>
    </xf>
    <xf numFmtId="38" fontId="35" fillId="0" borderId="69" xfId="49" applyFont="1" applyFill="1" applyBorder="1" applyAlignment="1" applyProtection="1">
      <alignment horizontal="right" vertical="center" indent="1"/>
      <protection/>
    </xf>
    <xf numFmtId="38" fontId="35" fillId="0" borderId="42" xfId="49" applyFont="1" applyFill="1" applyBorder="1" applyAlignment="1" applyProtection="1">
      <alignment horizontal="right" vertical="center" indent="1"/>
      <protection/>
    </xf>
    <xf numFmtId="38" fontId="35" fillId="0" borderId="41" xfId="49" applyFont="1" applyFill="1" applyBorder="1" applyAlignment="1" applyProtection="1">
      <alignment horizontal="right" vertical="center" indent="1"/>
      <protection/>
    </xf>
    <xf numFmtId="38" fontId="35" fillId="0" borderId="43" xfId="49" applyFont="1" applyFill="1" applyBorder="1" applyAlignment="1" applyProtection="1">
      <alignment horizontal="right" vertical="center" indent="1"/>
      <protection/>
    </xf>
    <xf numFmtId="181" fontId="24" fillId="0" borderId="65" xfId="63" applyNumberFormat="1" applyFont="1" applyBorder="1" applyAlignment="1" applyProtection="1">
      <alignment horizontal="right" vertical="center" indent="1"/>
      <protection/>
    </xf>
    <xf numFmtId="181" fontId="24" fillId="0" borderId="48" xfId="63" applyNumberFormat="1" applyFont="1" applyBorder="1" applyAlignment="1" applyProtection="1">
      <alignment horizontal="right" vertical="center" indent="1"/>
      <protection/>
    </xf>
    <xf numFmtId="181" fontId="24" fillId="0" borderId="66" xfId="63" applyNumberFormat="1" applyFont="1" applyBorder="1" applyAlignment="1" applyProtection="1">
      <alignment horizontal="right" vertical="center" indent="1"/>
      <protection/>
    </xf>
    <xf numFmtId="181" fontId="24" fillId="0" borderId="46" xfId="63" applyNumberFormat="1" applyFont="1" applyBorder="1" applyAlignment="1" applyProtection="1">
      <alignment horizontal="right" vertical="center" indent="1"/>
      <protection/>
    </xf>
    <xf numFmtId="0" fontId="41" fillId="36" borderId="0" xfId="63" applyFont="1" applyFill="1" applyAlignment="1" applyProtection="1">
      <alignment horizontal="center" vertical="center"/>
      <protection/>
    </xf>
    <xf numFmtId="0" fontId="40" fillId="37" borderId="0" xfId="63" applyFont="1" applyFill="1" applyAlignment="1" applyProtection="1">
      <alignment horizontal="center" vertical="center"/>
      <protection/>
    </xf>
    <xf numFmtId="0" fontId="39" fillId="37" borderId="0" xfId="63" applyFont="1" applyFill="1" applyAlignment="1" applyProtection="1">
      <alignment horizontal="center" vertical="center"/>
      <protection/>
    </xf>
    <xf numFmtId="0" fontId="39" fillId="37" borderId="0" xfId="0" applyFont="1" applyFill="1" applyAlignment="1" applyProtection="1">
      <alignment horizontal="center" vertical="center"/>
      <protection/>
    </xf>
    <xf numFmtId="38" fontId="47" fillId="0" borderId="63" xfId="49" applyFont="1" applyFill="1" applyBorder="1" applyAlignment="1" applyProtection="1">
      <alignment horizontal="right" vertical="center" indent="1"/>
      <protection/>
    </xf>
    <xf numFmtId="38" fontId="47" fillId="0" borderId="64" xfId="49" applyFont="1" applyFill="1" applyBorder="1" applyAlignment="1" applyProtection="1">
      <alignment horizontal="right" vertical="center" indent="1"/>
      <protection/>
    </xf>
    <xf numFmtId="38" fontId="47" fillId="0" borderId="42" xfId="49" applyFont="1" applyFill="1" applyBorder="1" applyAlignment="1" applyProtection="1">
      <alignment horizontal="right" vertical="center" indent="1"/>
      <protection/>
    </xf>
    <xf numFmtId="38" fontId="47" fillId="0" borderId="41" xfId="49" applyFont="1" applyFill="1" applyBorder="1" applyAlignment="1" applyProtection="1">
      <alignment horizontal="right" vertical="center" indent="1"/>
      <protection/>
    </xf>
    <xf numFmtId="181" fontId="24" fillId="0" borderId="21" xfId="63" applyNumberFormat="1" applyFont="1" applyBorder="1" applyAlignment="1" applyProtection="1">
      <alignment horizontal="right" vertical="center" indent="1"/>
      <protection/>
    </xf>
    <xf numFmtId="181" fontId="24" fillId="0" borderId="19" xfId="63" applyNumberFormat="1" applyFont="1" applyBorder="1" applyAlignment="1" applyProtection="1">
      <alignment horizontal="right" vertical="center" indent="1"/>
      <protection/>
    </xf>
    <xf numFmtId="181" fontId="24" fillId="0" borderId="62" xfId="63" applyNumberFormat="1" applyFont="1" applyBorder="1" applyAlignment="1" applyProtection="1">
      <alignment horizontal="right" vertical="center" indent="1"/>
      <protection/>
    </xf>
    <xf numFmtId="181" fontId="24" fillId="0" borderId="12" xfId="63" applyNumberFormat="1" applyFont="1" applyBorder="1" applyAlignment="1" applyProtection="1">
      <alignment horizontal="right" vertical="center" indent="1"/>
      <protection/>
    </xf>
    <xf numFmtId="181" fontId="24" fillId="0" borderId="42" xfId="63" applyNumberFormat="1" applyFont="1" applyBorder="1" applyAlignment="1" applyProtection="1">
      <alignment horizontal="right" vertical="center" indent="1"/>
      <protection/>
    </xf>
    <xf numFmtId="181" fontId="24" fillId="0" borderId="41" xfId="63" applyNumberFormat="1" applyFont="1" applyBorder="1" applyAlignment="1" applyProtection="1">
      <alignment horizontal="right" vertical="center" indent="1"/>
      <protection/>
    </xf>
    <xf numFmtId="38" fontId="47" fillId="0" borderId="69" xfId="49" applyFont="1" applyFill="1" applyBorder="1" applyAlignment="1" applyProtection="1">
      <alignment horizontal="right" vertical="center" indent="1"/>
      <protection/>
    </xf>
    <xf numFmtId="38" fontId="47" fillId="0" borderId="43" xfId="49" applyFont="1" applyFill="1" applyBorder="1" applyAlignment="1" applyProtection="1">
      <alignment horizontal="right" vertical="center" indent="1"/>
      <protection/>
    </xf>
    <xf numFmtId="181" fontId="24" fillId="0" borderId="23" xfId="63" applyNumberFormat="1" applyFont="1" applyBorder="1" applyAlignment="1" applyProtection="1">
      <alignment horizontal="right" vertical="center" indent="1"/>
      <protection/>
    </xf>
    <xf numFmtId="181" fontId="24" fillId="0" borderId="50" xfId="63" applyNumberFormat="1" applyFont="1" applyBorder="1" applyAlignment="1" applyProtection="1">
      <alignment horizontal="right" vertical="center" indent="1"/>
      <protection/>
    </xf>
    <xf numFmtId="181" fontId="24" fillId="0" borderId="49" xfId="63" applyNumberFormat="1" applyFont="1" applyBorder="1" applyAlignment="1" applyProtection="1">
      <alignment horizontal="right" vertical="center" indent="1"/>
      <protection/>
    </xf>
    <xf numFmtId="181" fontId="24" fillId="0" borderId="43" xfId="63" applyNumberFormat="1" applyFont="1" applyBorder="1" applyAlignment="1" applyProtection="1">
      <alignment horizontal="right" vertical="center" indent="1"/>
      <protection/>
    </xf>
    <xf numFmtId="181" fontId="24" fillId="0" borderId="47" xfId="63" applyNumberFormat="1" applyFont="1" applyBorder="1" applyAlignment="1" applyProtection="1">
      <alignment horizontal="right" vertical="center" indent="1"/>
      <protection/>
    </xf>
    <xf numFmtId="0" fontId="33" fillId="0" borderId="65" xfId="63" applyFont="1" applyBorder="1" applyAlignment="1" applyProtection="1">
      <alignment horizontal="center" vertical="center"/>
      <protection/>
    </xf>
    <xf numFmtId="0" fontId="33" fillId="0" borderId="42" xfId="63" applyFont="1" applyBorder="1" applyAlignment="1" applyProtection="1">
      <alignment horizontal="center" vertical="center"/>
      <protection/>
    </xf>
    <xf numFmtId="0" fontId="33" fillId="0" borderId="41" xfId="63" applyFont="1" applyBorder="1" applyAlignment="1" applyProtection="1">
      <alignment horizontal="center" vertical="center"/>
      <protection/>
    </xf>
    <xf numFmtId="0" fontId="33" fillId="0" borderId="43" xfId="63" applyFont="1" applyBorder="1" applyAlignment="1" applyProtection="1">
      <alignment horizontal="center" vertical="center"/>
      <protection/>
    </xf>
    <xf numFmtId="0" fontId="33" fillId="0" borderId="70" xfId="63" applyFont="1" applyBorder="1" applyAlignment="1" applyProtection="1">
      <alignment horizontal="center" vertical="center" textRotation="255"/>
      <protection/>
    </xf>
    <xf numFmtId="0" fontId="33" fillId="0" borderId="71" xfId="63" applyFont="1" applyBorder="1" applyAlignment="1" applyProtection="1">
      <alignment horizontal="center" vertical="center" textRotation="255"/>
      <protection/>
    </xf>
    <xf numFmtId="0" fontId="33" fillId="0" borderId="21" xfId="63" applyFont="1" applyBorder="1" applyAlignment="1" applyProtection="1">
      <alignment horizontal="center" vertical="center" textRotation="255"/>
      <protection/>
    </xf>
    <xf numFmtId="0" fontId="33" fillId="0" borderId="23" xfId="63" applyFont="1" applyBorder="1" applyAlignment="1" applyProtection="1">
      <alignment horizontal="center" vertical="center" textRotation="255"/>
      <protection/>
    </xf>
    <xf numFmtId="0" fontId="33" fillId="0" borderId="16" xfId="63" applyFont="1" applyBorder="1" applyAlignment="1" applyProtection="1">
      <alignment horizontal="center" vertical="center" textRotation="255"/>
      <protection/>
    </xf>
    <xf numFmtId="0" fontId="33" fillId="0" borderId="13" xfId="63" applyFont="1" applyBorder="1" applyAlignment="1" applyProtection="1">
      <alignment horizontal="center" vertical="center" textRotation="255"/>
      <protection/>
    </xf>
    <xf numFmtId="0" fontId="33" fillId="0" borderId="42" xfId="63" applyFont="1" applyBorder="1" applyAlignment="1" applyProtection="1">
      <alignment horizontal="center" vertical="center" textRotation="255"/>
      <protection/>
    </xf>
    <xf numFmtId="0" fontId="33" fillId="0" borderId="43" xfId="63" applyFont="1" applyBorder="1" applyAlignment="1" applyProtection="1">
      <alignment horizontal="center" vertical="center" textRotation="255"/>
      <protection/>
    </xf>
    <xf numFmtId="0" fontId="33" fillId="0" borderId="0" xfId="63" applyFont="1" applyBorder="1" applyAlignment="1" applyProtection="1">
      <alignment horizontal="center" vertical="center"/>
      <protection/>
    </xf>
    <xf numFmtId="0" fontId="33" fillId="0" borderId="21" xfId="0" applyFont="1" applyFill="1" applyBorder="1" applyAlignment="1" applyProtection="1">
      <alignment horizontal="center" vertical="center"/>
      <protection/>
    </xf>
    <xf numFmtId="0" fontId="33" fillId="0" borderId="19" xfId="0" applyFont="1" applyFill="1" applyBorder="1" applyAlignment="1" applyProtection="1">
      <alignment horizontal="center" vertical="center"/>
      <protection/>
    </xf>
    <xf numFmtId="0" fontId="33" fillId="0" borderId="23" xfId="0" applyFont="1" applyFill="1" applyBorder="1" applyAlignment="1" applyProtection="1">
      <alignment horizontal="center" vertical="center"/>
      <protection/>
    </xf>
    <xf numFmtId="0" fontId="33" fillId="0" borderId="62" xfId="0" applyFont="1" applyFill="1" applyBorder="1" applyAlignment="1" applyProtection="1">
      <alignment horizontal="center" vertical="center"/>
      <protection/>
    </xf>
    <xf numFmtId="0" fontId="33" fillId="0" borderId="12" xfId="0" applyFont="1" applyFill="1" applyBorder="1" applyAlignment="1" applyProtection="1">
      <alignment horizontal="center" vertical="center"/>
      <protection/>
    </xf>
    <xf numFmtId="0" fontId="33" fillId="0" borderId="50" xfId="0" applyFont="1" applyFill="1" applyBorder="1" applyAlignment="1" applyProtection="1">
      <alignment horizontal="center" vertical="center"/>
      <protection/>
    </xf>
    <xf numFmtId="0" fontId="33" fillId="0" borderId="72" xfId="63" applyFont="1" applyBorder="1" applyAlignment="1" applyProtection="1">
      <alignment horizontal="center" vertical="center" textRotation="255"/>
      <protection/>
    </xf>
    <xf numFmtId="0" fontId="33" fillId="0" borderId="73" xfId="63" applyFont="1" applyBorder="1" applyAlignment="1" applyProtection="1">
      <alignment horizontal="center" vertical="center" textRotation="255"/>
      <protection/>
    </xf>
    <xf numFmtId="0" fontId="33" fillId="0" borderId="74" xfId="63" applyFont="1" applyBorder="1" applyAlignment="1" applyProtection="1">
      <alignment horizontal="center" vertical="center" textRotation="255"/>
      <protection/>
    </xf>
    <xf numFmtId="0" fontId="33" fillId="0" borderId="75" xfId="63" applyFont="1" applyBorder="1" applyAlignment="1" applyProtection="1">
      <alignment horizontal="center" vertical="center"/>
      <protection/>
    </xf>
    <xf numFmtId="0" fontId="33" fillId="0" borderId="19" xfId="63" applyFont="1" applyBorder="1" applyAlignment="1" applyProtection="1">
      <alignment horizontal="center" vertical="center"/>
      <protection/>
    </xf>
    <xf numFmtId="0" fontId="33" fillId="0" borderId="63" xfId="63" applyFont="1" applyBorder="1" applyAlignment="1" applyProtection="1">
      <alignment horizontal="center" vertical="center"/>
      <protection/>
    </xf>
    <xf numFmtId="0" fontId="33" fillId="0" borderId="64" xfId="63" applyFont="1" applyBorder="1" applyAlignment="1" applyProtection="1">
      <alignment horizontal="center" vertical="center"/>
      <protection/>
    </xf>
    <xf numFmtId="0" fontId="33" fillId="0" borderId="66" xfId="63" applyFont="1" applyBorder="1" applyAlignment="1" applyProtection="1">
      <alignment horizontal="center" vertical="center"/>
      <protection/>
    </xf>
    <xf numFmtId="181" fontId="24" fillId="0" borderId="63" xfId="63" applyNumberFormat="1" applyFont="1" applyBorder="1" applyAlignment="1" applyProtection="1">
      <alignment horizontal="right" vertical="center" indent="1"/>
      <protection/>
    </xf>
    <xf numFmtId="181" fontId="24" fillId="0" borderId="64" xfId="63" applyNumberFormat="1" applyFont="1" applyBorder="1" applyAlignment="1" applyProtection="1">
      <alignment horizontal="right" vertical="center" indent="1"/>
      <protection/>
    </xf>
    <xf numFmtId="181" fontId="24" fillId="0" borderId="69" xfId="63" applyNumberFormat="1" applyFont="1" applyBorder="1" applyAlignment="1" applyProtection="1">
      <alignment horizontal="right" vertical="center" indent="1"/>
      <protection/>
    </xf>
    <xf numFmtId="38" fontId="34" fillId="0" borderId="21" xfId="0" applyNumberFormat="1" applyFont="1" applyFill="1" applyBorder="1" applyAlignment="1" applyProtection="1">
      <alignment horizontal="right" vertical="center" indent="1"/>
      <protection/>
    </xf>
    <xf numFmtId="38" fontId="34" fillId="0" borderId="19" xfId="0" applyNumberFormat="1" applyFont="1" applyFill="1" applyBorder="1" applyAlignment="1" applyProtection="1">
      <alignment horizontal="right" vertical="center" indent="1"/>
      <protection/>
    </xf>
    <xf numFmtId="38" fontId="34" fillId="0" borderId="23" xfId="0" applyNumberFormat="1" applyFont="1" applyFill="1" applyBorder="1" applyAlignment="1" applyProtection="1">
      <alignment horizontal="right" vertical="center" indent="1"/>
      <protection/>
    </xf>
    <xf numFmtId="38" fontId="34" fillId="0" borderId="62" xfId="0" applyNumberFormat="1" applyFont="1" applyFill="1" applyBorder="1" applyAlignment="1" applyProtection="1">
      <alignment horizontal="right" vertical="center" indent="1"/>
      <protection/>
    </xf>
    <xf numFmtId="38" fontId="34" fillId="0" borderId="12" xfId="0" applyNumberFormat="1" applyFont="1" applyFill="1" applyBorder="1" applyAlignment="1" applyProtection="1">
      <alignment horizontal="right" vertical="center" indent="1"/>
      <protection/>
    </xf>
    <xf numFmtId="38" fontId="34" fillId="0" borderId="50" xfId="0" applyNumberFormat="1" applyFont="1" applyFill="1" applyBorder="1" applyAlignment="1" applyProtection="1">
      <alignment horizontal="right" vertical="center" indent="1"/>
      <protection/>
    </xf>
    <xf numFmtId="38" fontId="24" fillId="0" borderId="21" xfId="0" applyNumberFormat="1" applyFont="1" applyFill="1" applyBorder="1" applyAlignment="1" applyProtection="1">
      <alignment horizontal="right" vertical="center" indent="1"/>
      <protection/>
    </xf>
    <xf numFmtId="38" fontId="24" fillId="0" borderId="19" xfId="0" applyNumberFormat="1" applyFont="1" applyFill="1" applyBorder="1" applyAlignment="1" applyProtection="1">
      <alignment horizontal="right" vertical="center" indent="1"/>
      <protection/>
    </xf>
    <xf numFmtId="38" fontId="24" fillId="0" borderId="23" xfId="0" applyNumberFormat="1" applyFont="1" applyFill="1" applyBorder="1" applyAlignment="1" applyProtection="1">
      <alignment horizontal="right" vertical="center" indent="1"/>
      <protection/>
    </xf>
    <xf numFmtId="38" fontId="24" fillId="0" borderId="62" xfId="0" applyNumberFormat="1" applyFont="1" applyFill="1" applyBorder="1" applyAlignment="1" applyProtection="1">
      <alignment horizontal="right" vertical="center" indent="1"/>
      <protection/>
    </xf>
    <xf numFmtId="38" fontId="24" fillId="0" borderId="12" xfId="0" applyNumberFormat="1" applyFont="1" applyFill="1" applyBorder="1" applyAlignment="1" applyProtection="1">
      <alignment horizontal="right" vertical="center" indent="1"/>
      <protection/>
    </xf>
    <xf numFmtId="38" fontId="24" fillId="0" borderId="50" xfId="0" applyNumberFormat="1" applyFont="1" applyFill="1" applyBorder="1" applyAlignment="1" applyProtection="1">
      <alignment horizontal="right" vertical="center" indent="1"/>
      <protection/>
    </xf>
    <xf numFmtId="0" fontId="1" fillId="0" borderId="21" xfId="63" applyFont="1" applyBorder="1" applyAlignment="1" applyProtection="1">
      <alignment horizontal="center" vertical="center"/>
      <protection/>
    </xf>
    <xf numFmtId="0" fontId="1" fillId="0" borderId="19" xfId="63" applyFont="1" applyBorder="1" applyAlignment="1" applyProtection="1">
      <alignment horizontal="center" vertical="center"/>
      <protection/>
    </xf>
    <xf numFmtId="0" fontId="1" fillId="0" borderId="42" xfId="63" applyFont="1" applyBorder="1" applyAlignment="1" applyProtection="1">
      <alignment horizontal="center" vertical="center"/>
      <protection/>
    </xf>
    <xf numFmtId="0" fontId="1" fillId="0" borderId="41" xfId="63" applyFont="1" applyBorder="1" applyAlignment="1" applyProtection="1">
      <alignment horizontal="center" vertical="center"/>
      <protection/>
    </xf>
    <xf numFmtId="181" fontId="34" fillId="0" borderId="63" xfId="63" applyNumberFormat="1" applyFont="1" applyBorder="1" applyAlignment="1" applyProtection="1">
      <alignment horizontal="right" vertical="center" indent="1"/>
      <protection/>
    </xf>
    <xf numFmtId="181" fontId="34" fillId="0" borderId="64" xfId="63" applyNumberFormat="1" applyFont="1" applyBorder="1" applyAlignment="1" applyProtection="1">
      <alignment horizontal="right" vertical="center" indent="1"/>
      <protection/>
    </xf>
    <xf numFmtId="181" fontId="34" fillId="0" borderId="69" xfId="63" applyNumberFormat="1" applyFont="1" applyBorder="1" applyAlignment="1" applyProtection="1">
      <alignment horizontal="right" vertical="center" indent="1"/>
      <protection/>
    </xf>
    <xf numFmtId="0" fontId="1" fillId="0" borderId="23" xfId="63" applyFont="1" applyBorder="1" applyAlignment="1" applyProtection="1">
      <alignment horizontal="center" vertical="center"/>
      <protection/>
    </xf>
    <xf numFmtId="0" fontId="1" fillId="0" borderId="43" xfId="63" applyFont="1" applyBorder="1" applyAlignment="1" applyProtection="1">
      <alignment horizontal="center" vertical="center"/>
      <protection/>
    </xf>
    <xf numFmtId="0" fontId="1" fillId="0" borderId="45" xfId="62" applyFont="1" applyBorder="1" applyAlignment="1" applyProtection="1">
      <alignment horizontal="center" vertical="center"/>
      <protection/>
    </xf>
    <xf numFmtId="0" fontId="1" fillId="0" borderId="44" xfId="62" applyFont="1" applyBorder="1" applyAlignment="1" applyProtection="1">
      <alignment horizontal="center" vertical="center"/>
      <protection/>
    </xf>
    <xf numFmtId="176" fontId="9" fillId="0" borderId="45" xfId="0" applyNumberFormat="1" applyFont="1" applyBorder="1" applyAlignment="1" applyProtection="1">
      <alignment horizontal="center" vertical="center"/>
      <protection/>
    </xf>
    <xf numFmtId="176" fontId="37" fillId="0" borderId="45" xfId="0" applyNumberFormat="1" applyFont="1" applyBorder="1" applyAlignment="1" applyProtection="1">
      <alignment horizontal="center" vertical="center"/>
      <protection/>
    </xf>
    <xf numFmtId="176" fontId="37" fillId="0" borderId="76" xfId="0" applyNumberFormat="1" applyFont="1" applyBorder="1" applyAlignment="1" applyProtection="1">
      <alignment horizontal="center" vertical="center"/>
      <protection/>
    </xf>
    <xf numFmtId="176" fontId="37" fillId="0" borderId="71" xfId="0" applyNumberFormat="1" applyFont="1" applyBorder="1" applyAlignment="1" applyProtection="1">
      <alignment horizontal="center" vertical="center"/>
      <protection/>
    </xf>
    <xf numFmtId="176" fontId="37" fillId="0" borderId="74" xfId="0" applyNumberFormat="1" applyFont="1" applyBorder="1" applyAlignment="1" applyProtection="1">
      <alignment horizontal="center" vertical="center"/>
      <protection/>
    </xf>
    <xf numFmtId="176" fontId="37" fillId="0" borderId="59" xfId="0" applyNumberFormat="1" applyFont="1" applyFill="1" applyBorder="1" applyAlignment="1" applyProtection="1">
      <alignment horizontal="center" vertical="center"/>
      <protection/>
    </xf>
    <xf numFmtId="176" fontId="37" fillId="0" borderId="56" xfId="0" applyNumberFormat="1" applyFont="1" applyBorder="1" applyAlignment="1" applyProtection="1">
      <alignment horizontal="center" vertical="center"/>
      <protection/>
    </xf>
    <xf numFmtId="0" fontId="0" fillId="0" borderId="44" xfId="0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_議会資料" xfId="62"/>
    <cellStyle name="標準_月報２ページ" xfId="63"/>
    <cellStyle name="標準_図３データ 7.1～" xfId="64"/>
    <cellStyle name="Followed Hyperlink" xfId="65"/>
    <cellStyle name="良い" xfId="66"/>
  </cellStyles>
  <dxfs count="9">
    <dxf>
      <font>
        <color indexed="10"/>
      </font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3"/>
        </patternFill>
      </fill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62</xdr:col>
      <xdr:colOff>285750</xdr:colOff>
      <xdr:row>58</xdr:row>
      <xdr:rowOff>133350</xdr:rowOff>
    </xdr:from>
    <xdr:to>
      <xdr:col>73</xdr:col>
      <xdr:colOff>304800</xdr:colOff>
      <xdr:row>70</xdr:row>
      <xdr:rowOff>28575</xdr:rowOff>
    </xdr:to>
    <xdr:sp>
      <xdr:nvSpPr>
        <xdr:cNvPr id="1" name="Text Box 32768"/>
        <xdr:cNvSpPr txBox="1">
          <a:spLocks noChangeArrowheads="1"/>
        </xdr:cNvSpPr>
      </xdr:nvSpPr>
      <xdr:spPr>
        <a:xfrm>
          <a:off x="15773400" y="9286875"/>
          <a:ext cx="6677025" cy="1714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社会動態について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社会動態の数値は、県内転出入と県外転出入の合計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ただし、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  )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内は県外転出入のみの数値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oneCellAnchor>
    <xdr:from>
      <xdr:col>3</xdr:col>
      <xdr:colOff>47625</xdr:colOff>
      <xdr:row>5</xdr:row>
      <xdr:rowOff>104775</xdr:rowOff>
    </xdr:from>
    <xdr:ext cx="1504950" cy="304800"/>
    <xdr:sp>
      <xdr:nvSpPr>
        <xdr:cNvPr id="2" name="Text Box 32790"/>
        <xdr:cNvSpPr txBox="1">
          <a:spLocks noChangeArrowheads="1"/>
        </xdr:cNvSpPr>
      </xdr:nvSpPr>
      <xdr:spPr>
        <a:xfrm>
          <a:off x="533400" y="885825"/>
          <a:ext cx="15049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7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月の概況</a:t>
          </a:r>
        </a:p>
      </xdr:txBody>
    </xdr:sp>
    <xdr:clientData/>
  </xdr:oneCellAnchor>
  <xdr:twoCellAnchor>
    <xdr:from>
      <xdr:col>19</xdr:col>
      <xdr:colOff>142875</xdr:colOff>
      <xdr:row>47</xdr:row>
      <xdr:rowOff>104775</xdr:rowOff>
    </xdr:from>
    <xdr:to>
      <xdr:col>35</xdr:col>
      <xdr:colOff>104775</xdr:colOff>
      <xdr:row>49</xdr:row>
      <xdr:rowOff>47625</xdr:rowOff>
    </xdr:to>
    <xdr:sp>
      <xdr:nvSpPr>
        <xdr:cNvPr id="3" name="Text Box 32782"/>
        <xdr:cNvSpPr txBox="1">
          <a:spLocks noChangeArrowheads="1"/>
        </xdr:cNvSpPr>
      </xdr:nvSpPr>
      <xdr:spPr>
        <a:xfrm>
          <a:off x="3124200" y="7581900"/>
          <a:ext cx="25146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〈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移動人口の月別推移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〉</a:t>
          </a:r>
        </a:p>
      </xdr:txBody>
    </xdr:sp>
    <xdr:clientData/>
  </xdr:twoCellAnchor>
  <xdr:oneCellAnchor>
    <xdr:from>
      <xdr:col>4</xdr:col>
      <xdr:colOff>66675</xdr:colOff>
      <xdr:row>7</xdr:row>
      <xdr:rowOff>152400</xdr:rowOff>
    </xdr:from>
    <xdr:ext cx="6724650" cy="485775"/>
    <xdr:sp>
      <xdr:nvSpPr>
        <xdr:cNvPr id="4" name="Text Box 32784"/>
        <xdr:cNvSpPr txBox="1">
          <a:spLocks noChangeArrowheads="1"/>
        </xdr:cNvSpPr>
      </xdr:nvSpPr>
      <xdr:spPr>
        <a:xfrm>
          <a:off x="704850" y="1276350"/>
          <a:ext cx="67246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平成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29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10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月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日現在の本県の人口は、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1,101,452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530,521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人･女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570,931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､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前月に比べ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584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人減少した。</a:t>
          </a:r>
        </a:p>
      </xdr:txBody>
    </xdr:sp>
    <xdr:clientData/>
  </xdr:oneCellAnchor>
  <xdr:oneCellAnchor>
    <xdr:from>
      <xdr:col>4</xdr:col>
      <xdr:colOff>47625</xdr:colOff>
      <xdr:row>10</xdr:row>
      <xdr:rowOff>161925</xdr:rowOff>
    </xdr:from>
    <xdr:ext cx="6934200" cy="581025"/>
    <xdr:sp>
      <xdr:nvSpPr>
        <xdr:cNvPr id="5" name="Text Box 32786"/>
        <xdr:cNvSpPr txBox="1">
          <a:spLocks noChangeArrowheads="1"/>
        </xdr:cNvSpPr>
      </xdr:nvSpPr>
      <xdr:spPr>
        <a:xfrm>
          <a:off x="685800" y="1771650"/>
          <a:ext cx="693420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内訳では、自然動態で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474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人減少（出生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638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人・死亡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1,112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人）、社会動態で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110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人減少（県外転入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923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人・県外転出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1,033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人）した。</a:t>
          </a:r>
        </a:p>
      </xdr:txBody>
    </xdr:sp>
    <xdr:clientData/>
  </xdr:oneCellAnchor>
  <xdr:twoCellAnchor>
    <xdr:from>
      <xdr:col>3</xdr:col>
      <xdr:colOff>133350</xdr:colOff>
      <xdr:row>16</xdr:row>
      <xdr:rowOff>28575</xdr:rowOff>
    </xdr:from>
    <xdr:to>
      <xdr:col>47</xdr:col>
      <xdr:colOff>85725</xdr:colOff>
      <xdr:row>17</xdr:row>
      <xdr:rowOff>152400</xdr:rowOff>
    </xdr:to>
    <xdr:sp>
      <xdr:nvSpPr>
        <xdr:cNvPr id="6" name="Text Box 32788"/>
        <xdr:cNvSpPr txBox="1">
          <a:spLocks noChangeArrowheads="1"/>
        </xdr:cNvSpPr>
      </xdr:nvSpPr>
      <xdr:spPr>
        <a:xfrm>
          <a:off x="619125" y="2609850"/>
          <a:ext cx="68961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世帯数は、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396,738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世帯で、前月に比べ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52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世帯増加した。</a:t>
          </a:r>
        </a:p>
      </xdr:txBody>
    </xdr:sp>
    <xdr:clientData/>
  </xdr:twoCellAnchor>
  <xdr:oneCellAnchor>
    <xdr:from>
      <xdr:col>3</xdr:col>
      <xdr:colOff>47625</xdr:colOff>
      <xdr:row>5</xdr:row>
      <xdr:rowOff>104775</xdr:rowOff>
    </xdr:from>
    <xdr:ext cx="1504950" cy="304800"/>
    <xdr:sp>
      <xdr:nvSpPr>
        <xdr:cNvPr id="7" name="Text Box 32790"/>
        <xdr:cNvSpPr txBox="1">
          <a:spLocks noChangeArrowheads="1"/>
        </xdr:cNvSpPr>
      </xdr:nvSpPr>
      <xdr:spPr>
        <a:xfrm>
          <a:off x="533400" y="885825"/>
          <a:ext cx="15049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９月の概況</a:t>
          </a:r>
        </a:p>
      </xdr:txBody>
    </xdr:sp>
    <xdr:clientData/>
  </xdr:oneCellAnchor>
  <xdr:oneCellAnchor>
    <xdr:from>
      <xdr:col>20</xdr:col>
      <xdr:colOff>76200</xdr:colOff>
      <xdr:row>67</xdr:row>
      <xdr:rowOff>95250</xdr:rowOff>
    </xdr:from>
    <xdr:ext cx="2552700" cy="238125"/>
    <xdr:sp>
      <xdr:nvSpPr>
        <xdr:cNvPr id="8" name="Text Box 32791"/>
        <xdr:cNvSpPr txBox="1">
          <a:spLocks noChangeArrowheads="1"/>
        </xdr:cNvSpPr>
      </xdr:nvSpPr>
      <xdr:spPr>
        <a:xfrm>
          <a:off x="3267075" y="10648950"/>
          <a:ext cx="25527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山形県企画振興部統計企画課</a:t>
          </a:r>
        </a:p>
      </xdr:txBody>
    </xdr:sp>
    <xdr:clientData/>
  </xdr:oneCellAnchor>
  <xdr:oneCellAnchor>
    <xdr:from>
      <xdr:col>23</xdr:col>
      <xdr:colOff>76200</xdr:colOff>
      <xdr:row>66</xdr:row>
      <xdr:rowOff>76200</xdr:rowOff>
    </xdr:from>
    <xdr:ext cx="1352550" cy="200025"/>
    <xdr:sp>
      <xdr:nvSpPr>
        <xdr:cNvPr id="9" name="Text Box 32793"/>
        <xdr:cNvSpPr txBox="1">
          <a:spLocks noChangeArrowheads="1"/>
        </xdr:cNvSpPr>
      </xdr:nvSpPr>
      <xdr:spPr>
        <a:xfrm>
          <a:off x="3724275" y="10448925"/>
          <a:ext cx="13525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平成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29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31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日</a:t>
          </a:r>
        </a:p>
      </xdr:txBody>
    </xdr:sp>
    <xdr:clientData/>
  </xdr:oneCellAnchor>
  <xdr:oneCellAnchor>
    <xdr:from>
      <xdr:col>3</xdr:col>
      <xdr:colOff>142875</xdr:colOff>
      <xdr:row>14</xdr:row>
      <xdr:rowOff>57150</xdr:rowOff>
    </xdr:from>
    <xdr:ext cx="6724650" cy="200025"/>
    <xdr:sp>
      <xdr:nvSpPr>
        <xdr:cNvPr id="10" name="Text Box 32797"/>
        <xdr:cNvSpPr txBox="1">
          <a:spLocks noChangeArrowheads="1"/>
        </xdr:cNvSpPr>
      </xdr:nvSpPr>
      <xdr:spPr>
        <a:xfrm>
          <a:off x="628650" y="2314575"/>
          <a:ext cx="67246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市町村別でみると、増加したのは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7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市町村、減少したのは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28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市町村であった。</a:t>
          </a:r>
        </a:p>
      </xdr:txBody>
    </xdr:sp>
    <xdr:clientData/>
  </xdr:oneCellAnchor>
  <xdr:twoCellAnchor editAs="absolute">
    <xdr:from>
      <xdr:col>53</xdr:col>
      <xdr:colOff>361950</xdr:colOff>
      <xdr:row>28</xdr:row>
      <xdr:rowOff>0</xdr:rowOff>
    </xdr:from>
    <xdr:to>
      <xdr:col>60</xdr:col>
      <xdr:colOff>123825</xdr:colOff>
      <xdr:row>62</xdr:row>
      <xdr:rowOff>85725</xdr:rowOff>
    </xdr:to>
    <xdr:sp>
      <xdr:nvSpPr>
        <xdr:cNvPr id="11" name="テキスト 3"/>
        <xdr:cNvSpPr txBox="1">
          <a:spLocks noChangeArrowheads="1"/>
        </xdr:cNvSpPr>
      </xdr:nvSpPr>
      <xdr:spPr>
        <a:xfrm>
          <a:off x="8629650" y="4562475"/>
          <a:ext cx="6619875" cy="5286375"/>
        </a:xfrm>
        <a:prstGeom prst="rect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[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利用上の注意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]   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この月報は、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27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年国勢調査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結果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総務省統計局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の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人口及び世帯数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確定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値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)(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　　　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26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日公表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を基礎と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して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これに市町村から報告される住民基本台帳法（注）に基づく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「増減数」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出生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死亡及び転入、転出者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を加減して推計したものです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1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日より外国人登録制度が廃止され、外国人住民についても、住民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基本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台帳制度へ移行しています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従来より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外国人を移動人口調査に含めていま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す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2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*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」は国勢調査確定値です。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3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「－」は該当なしです。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4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推計人口の基礎となる国勢調査の人口・世帯数と住民基本台帳法（旧外国人登録法を含む）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に基づく人口・世帯のとらえ方に相違がありますので、利用に当たってはご注意ください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◆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各月報を取りまとめた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｢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山形県の人口と世帯数～山形県社会的移動人口調査結果報告書～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｣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を、毎年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日現在で年報として刊行していますのでご利用ください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年の年報を山形県ホームページに掲載しています。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http://www.pref.yamagata.jp/ou/kikakushinko/020052/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山形県の人口と世帯数についての照会は、下記にお願いします。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山形市松波二丁目８－１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山形県企画振興部統計企画課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生活統計担当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ＴＥＬ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０２３－６３０－２１８６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ＦＡＸ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０２３－６３０－２１８５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 editAs="oneCell">
    <xdr:from>
      <xdr:col>4</xdr:col>
      <xdr:colOff>104775</xdr:colOff>
      <xdr:row>49</xdr:row>
      <xdr:rowOff>85725</xdr:rowOff>
    </xdr:from>
    <xdr:to>
      <xdr:col>46</xdr:col>
      <xdr:colOff>142875</xdr:colOff>
      <xdr:row>66</xdr:row>
      <xdr:rowOff>104775</xdr:rowOff>
    </xdr:to>
    <xdr:pic>
      <xdr:nvPicPr>
        <xdr:cNvPr id="12" name="図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7867650"/>
          <a:ext cx="6677025" cy="2609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356;&#12429;&#12356;&#12429;\&#20154;&#21475;\&#26376;&#22577;\H29.8&#26376;\&#25511;&#12288;29&#24180;8&#26376;1&#26085;%20&#23665;&#24418;&#30476;&#25512;&#35336;&#20154;&#21475;&#65288;H27&#22269;&#35519;&#30906;&#23450;&#20516;&#12505;&#12540;&#12473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調査票"/>
      <sheetName val="集計（市町村別移動人口等の状況)"/>
      <sheetName val="世帯(集計表)"/>
      <sheetName val="Sheet1"/>
      <sheetName val="地域間移動"/>
      <sheetName val="グラフデータ"/>
      <sheetName val="P１～４"/>
      <sheetName val="検算"/>
    </sheetNames>
    <sheetDataSet>
      <sheetData sheetId="3">
        <row r="5">
          <cell r="G5">
            <v>442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03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3.00390625" style="0" customWidth="1"/>
    <col min="2" max="2" width="9.28125" style="0" customWidth="1"/>
    <col min="3" max="3" width="7.00390625" style="0" customWidth="1"/>
    <col min="4" max="7" width="5.8515625" style="0" customWidth="1"/>
    <col min="8" max="12" width="4.140625" style="0" customWidth="1"/>
    <col min="13" max="13" width="5.8515625" style="0" customWidth="1"/>
    <col min="14" max="14" width="5.8515625" style="0" bestFit="1" customWidth="1"/>
    <col min="15" max="47" width="4.140625" style="0" customWidth="1"/>
  </cols>
  <sheetData>
    <row r="1" spans="1:47" ht="12">
      <c r="A1" s="2"/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47" ht="12">
      <c r="A2" s="2"/>
      <c r="B2" s="5"/>
      <c r="C2" s="6"/>
      <c r="D2" s="7">
        <v>1</v>
      </c>
      <c r="E2" s="8">
        <v>2</v>
      </c>
      <c r="F2" s="8">
        <v>3</v>
      </c>
      <c r="G2" s="8">
        <v>4</v>
      </c>
      <c r="H2" s="8">
        <v>5</v>
      </c>
      <c r="I2" s="8">
        <v>6</v>
      </c>
      <c r="J2" s="8">
        <v>7</v>
      </c>
      <c r="K2" s="8">
        <v>8</v>
      </c>
      <c r="L2" s="8">
        <v>9</v>
      </c>
      <c r="M2" s="8">
        <v>10</v>
      </c>
      <c r="N2" s="8">
        <v>11</v>
      </c>
      <c r="O2" s="8">
        <v>12</v>
      </c>
      <c r="P2" s="8">
        <v>13</v>
      </c>
      <c r="Q2" s="8">
        <v>14</v>
      </c>
      <c r="R2" s="8">
        <v>15</v>
      </c>
      <c r="S2" s="8">
        <v>16</v>
      </c>
      <c r="T2" s="8">
        <v>17</v>
      </c>
      <c r="U2" s="8">
        <v>18</v>
      </c>
      <c r="V2" s="8">
        <v>19</v>
      </c>
      <c r="W2" s="8">
        <v>20</v>
      </c>
      <c r="X2" s="8">
        <v>21</v>
      </c>
      <c r="Y2" s="8">
        <v>22</v>
      </c>
      <c r="Z2" s="8">
        <v>23</v>
      </c>
      <c r="AA2" s="8">
        <v>24</v>
      </c>
      <c r="AB2" s="8">
        <v>25</v>
      </c>
      <c r="AC2" s="8">
        <v>26</v>
      </c>
      <c r="AD2" s="8">
        <v>27</v>
      </c>
      <c r="AE2" s="8">
        <v>28</v>
      </c>
      <c r="AF2" s="8">
        <v>29</v>
      </c>
      <c r="AG2" s="8">
        <v>30</v>
      </c>
      <c r="AH2" s="8">
        <v>31</v>
      </c>
      <c r="AI2" s="8">
        <v>32</v>
      </c>
      <c r="AJ2" s="8">
        <v>33</v>
      </c>
      <c r="AK2" s="8">
        <v>34</v>
      </c>
      <c r="AL2" s="8">
        <v>35</v>
      </c>
      <c r="AM2" s="8"/>
      <c r="AN2" s="8"/>
      <c r="AO2" s="8"/>
      <c r="AP2" s="8"/>
      <c r="AQ2" s="8"/>
      <c r="AR2" s="8"/>
      <c r="AS2" s="8"/>
      <c r="AT2" s="8"/>
      <c r="AU2" s="8"/>
    </row>
    <row r="3" spans="1:47" ht="49.5">
      <c r="A3" s="2"/>
      <c r="B3" s="4"/>
      <c r="C3" s="9" t="s">
        <v>76</v>
      </c>
      <c r="D3" s="10" t="s">
        <v>110</v>
      </c>
      <c r="E3" s="11" t="s">
        <v>111</v>
      </c>
      <c r="F3" s="11" t="s">
        <v>112</v>
      </c>
      <c r="G3" s="11" t="s">
        <v>113</v>
      </c>
      <c r="H3" s="11" t="s">
        <v>114</v>
      </c>
      <c r="I3" s="11" t="s">
        <v>47</v>
      </c>
      <c r="J3" s="12" t="s">
        <v>115</v>
      </c>
      <c r="K3" s="12" t="s">
        <v>116</v>
      </c>
      <c r="L3" s="12" t="s">
        <v>117</v>
      </c>
      <c r="M3" s="12" t="s">
        <v>118</v>
      </c>
      <c r="N3" s="12" t="s">
        <v>119</v>
      </c>
      <c r="O3" s="12" t="s">
        <v>8</v>
      </c>
      <c r="P3" s="12" t="s">
        <v>120</v>
      </c>
      <c r="Q3" s="13" t="s">
        <v>121</v>
      </c>
      <c r="R3" s="12" t="s">
        <v>122</v>
      </c>
      <c r="S3" s="12" t="s">
        <v>123</v>
      </c>
      <c r="T3" s="12" t="s">
        <v>124</v>
      </c>
      <c r="U3" s="12" t="s">
        <v>125</v>
      </c>
      <c r="V3" s="12" t="s">
        <v>126</v>
      </c>
      <c r="W3" s="12" t="s">
        <v>16</v>
      </c>
      <c r="X3" s="14" t="s">
        <v>127</v>
      </c>
      <c r="Y3" s="14" t="s">
        <v>77</v>
      </c>
      <c r="Z3" s="14" t="s">
        <v>128</v>
      </c>
      <c r="AA3" s="14" t="s">
        <v>20</v>
      </c>
      <c r="AB3" s="14" t="s">
        <v>129</v>
      </c>
      <c r="AC3" s="14" t="s">
        <v>130</v>
      </c>
      <c r="AD3" s="14" t="s">
        <v>131</v>
      </c>
      <c r="AE3" s="14" t="s">
        <v>132</v>
      </c>
      <c r="AF3" s="14" t="s">
        <v>133</v>
      </c>
      <c r="AG3" s="14" t="s">
        <v>134</v>
      </c>
      <c r="AH3" s="14" t="s">
        <v>135</v>
      </c>
      <c r="AI3" s="14" t="s">
        <v>136</v>
      </c>
      <c r="AJ3" s="14" t="s">
        <v>79</v>
      </c>
      <c r="AK3" s="14" t="s">
        <v>78</v>
      </c>
      <c r="AL3" s="14" t="s">
        <v>80</v>
      </c>
      <c r="AM3" s="14"/>
      <c r="AN3" s="14"/>
      <c r="AO3" s="14"/>
      <c r="AP3" s="14"/>
      <c r="AQ3" s="14"/>
      <c r="AR3" s="14"/>
      <c r="AS3" s="14"/>
      <c r="AT3" s="14"/>
      <c r="AU3" s="14"/>
    </row>
    <row r="4" spans="1:47" ht="12">
      <c r="A4" s="2"/>
      <c r="B4" s="4"/>
      <c r="C4" s="16" t="e">
        <f>SUM(C15:C53)</f>
        <v>#REF!</v>
      </c>
      <c r="D4" s="17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7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</row>
    <row r="5" spans="1:47" ht="12">
      <c r="A5" s="2"/>
      <c r="B5" s="19" t="s">
        <v>35</v>
      </c>
      <c r="C5" s="16" t="e">
        <f>SUM(D5:AS5)</f>
        <v>#REF!</v>
      </c>
      <c r="D5" s="121" t="e">
        <f>#REF!+#REF!</f>
        <v>#REF!</v>
      </c>
      <c r="E5" s="121" t="e">
        <f>#REF!+#REF!</f>
        <v>#REF!</v>
      </c>
      <c r="F5" s="121" t="e">
        <f>#REF!+#REF!</f>
        <v>#REF!</v>
      </c>
      <c r="G5" s="121" t="e">
        <f>#REF!+#REF!</f>
        <v>#REF!</v>
      </c>
      <c r="H5" s="121" t="e">
        <f>#REF!+#REF!</f>
        <v>#REF!</v>
      </c>
      <c r="I5" s="121" t="e">
        <f>#REF!+#REF!</f>
        <v>#REF!</v>
      </c>
      <c r="J5" s="121" t="e">
        <f>#REF!+#REF!</f>
        <v>#REF!</v>
      </c>
      <c r="K5" s="121" t="e">
        <f>#REF!+#REF!</f>
        <v>#REF!</v>
      </c>
      <c r="L5" s="121" t="e">
        <f>#REF!+#REF!</f>
        <v>#REF!</v>
      </c>
      <c r="M5" s="121" t="e">
        <f>#REF!+#REF!</f>
        <v>#REF!</v>
      </c>
      <c r="N5" s="121" t="e">
        <f>#REF!+#REF!</f>
        <v>#REF!</v>
      </c>
      <c r="O5" s="121" t="e">
        <f>#REF!+#REF!</f>
        <v>#REF!</v>
      </c>
      <c r="P5" s="121" t="e">
        <f>#REF!+#REF!</f>
        <v>#REF!</v>
      </c>
      <c r="Q5" s="121" t="e">
        <f>#REF!+#REF!</f>
        <v>#REF!</v>
      </c>
      <c r="R5" s="121" t="e">
        <f>#REF!+#REF!</f>
        <v>#REF!</v>
      </c>
      <c r="S5" s="121" t="e">
        <f>#REF!+#REF!</f>
        <v>#REF!</v>
      </c>
      <c r="T5" s="121" t="e">
        <f>#REF!+#REF!</f>
        <v>#REF!</v>
      </c>
      <c r="U5" s="121" t="e">
        <f>#REF!+#REF!</f>
        <v>#REF!</v>
      </c>
      <c r="V5" s="121" t="e">
        <f>#REF!+#REF!</f>
        <v>#REF!</v>
      </c>
      <c r="W5" s="121" t="e">
        <f>#REF!+#REF!</f>
        <v>#REF!</v>
      </c>
      <c r="X5" s="121" t="e">
        <f>#REF!+#REF!</f>
        <v>#REF!</v>
      </c>
      <c r="Y5" s="121" t="e">
        <f>#REF!+#REF!</f>
        <v>#REF!</v>
      </c>
      <c r="Z5" s="121" t="e">
        <f>#REF!+#REF!</f>
        <v>#REF!</v>
      </c>
      <c r="AA5" s="121" t="e">
        <f>#REF!+#REF!</f>
        <v>#REF!</v>
      </c>
      <c r="AB5" s="121" t="e">
        <f>#REF!+#REF!</f>
        <v>#REF!</v>
      </c>
      <c r="AC5" s="121" t="e">
        <f>#REF!+#REF!</f>
        <v>#REF!</v>
      </c>
      <c r="AD5" s="121" t="e">
        <f>#REF!+#REF!</f>
        <v>#REF!</v>
      </c>
      <c r="AE5" s="121" t="e">
        <f>#REF!+#REF!</f>
        <v>#REF!</v>
      </c>
      <c r="AF5" s="121" t="e">
        <f>#REF!+#REF!</f>
        <v>#REF!</v>
      </c>
      <c r="AG5" s="121" t="e">
        <f>#REF!+#REF!</f>
        <v>#REF!</v>
      </c>
      <c r="AH5" s="121" t="e">
        <f>#REF!+#REF!</f>
        <v>#REF!</v>
      </c>
      <c r="AI5" s="121" t="e">
        <f>#REF!+#REF!</f>
        <v>#REF!</v>
      </c>
      <c r="AJ5" s="121" t="e">
        <f>#REF!+#REF!</f>
        <v>#REF!</v>
      </c>
      <c r="AK5" s="121" t="e">
        <f>#REF!+#REF!</f>
        <v>#REF!</v>
      </c>
      <c r="AL5" s="121" t="e">
        <f>#REF!+#REF!</f>
        <v>#REF!</v>
      </c>
      <c r="AM5" s="121"/>
      <c r="AN5" s="121"/>
      <c r="AO5" s="121"/>
      <c r="AP5" s="143"/>
      <c r="AQ5" s="143"/>
      <c r="AR5" s="143"/>
      <c r="AS5" s="121"/>
      <c r="AT5" s="143"/>
      <c r="AU5" s="121"/>
    </row>
    <row r="6" spans="1:47" ht="12">
      <c r="A6" s="2"/>
      <c r="B6" s="19"/>
      <c r="C6" s="16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43"/>
      <c r="AQ6" s="143"/>
      <c r="AR6" s="143"/>
      <c r="AS6" s="121"/>
      <c r="AT6" s="143"/>
      <c r="AU6" s="121"/>
    </row>
    <row r="7" spans="1:47" ht="12">
      <c r="A7" s="2"/>
      <c r="B7" s="20" t="s">
        <v>36</v>
      </c>
      <c r="C7" s="16" t="e">
        <f>SUM(D7:AU7)</f>
        <v>#REF!</v>
      </c>
      <c r="D7" s="121" t="e">
        <f>#REF!+#REF!</f>
        <v>#REF!</v>
      </c>
      <c r="E7" s="121" t="e">
        <f>#REF!+#REF!</f>
        <v>#REF!</v>
      </c>
      <c r="F7" s="121" t="e">
        <f>#REF!+#REF!</f>
        <v>#REF!</v>
      </c>
      <c r="G7" s="121" t="e">
        <f>#REF!+#REF!</f>
        <v>#REF!</v>
      </c>
      <c r="H7" s="121" t="e">
        <f>#REF!+#REF!</f>
        <v>#REF!</v>
      </c>
      <c r="I7" s="121" t="e">
        <f>#REF!+#REF!</f>
        <v>#REF!</v>
      </c>
      <c r="J7" s="121" t="e">
        <f>#REF!+#REF!</f>
        <v>#REF!</v>
      </c>
      <c r="K7" s="121" t="e">
        <f>#REF!+#REF!</f>
        <v>#REF!</v>
      </c>
      <c r="L7" s="121" t="e">
        <f>#REF!+#REF!</f>
        <v>#REF!</v>
      </c>
      <c r="M7" s="121" t="e">
        <f>#REF!+#REF!</f>
        <v>#REF!</v>
      </c>
      <c r="N7" s="121" t="e">
        <f>#REF!+#REF!</f>
        <v>#REF!</v>
      </c>
      <c r="O7" s="121" t="e">
        <f>#REF!+#REF!</f>
        <v>#REF!</v>
      </c>
      <c r="P7" s="121" t="e">
        <f>#REF!+#REF!</f>
        <v>#REF!</v>
      </c>
      <c r="Q7" s="121" t="e">
        <f>#REF!+#REF!</f>
        <v>#REF!</v>
      </c>
      <c r="R7" s="121" t="e">
        <f>#REF!+#REF!</f>
        <v>#REF!</v>
      </c>
      <c r="S7" s="121" t="e">
        <f>#REF!+#REF!</f>
        <v>#REF!</v>
      </c>
      <c r="T7" s="121" t="e">
        <f>#REF!+#REF!</f>
        <v>#REF!</v>
      </c>
      <c r="U7" s="121" t="e">
        <f>#REF!+#REF!</f>
        <v>#REF!</v>
      </c>
      <c r="V7" s="121" t="e">
        <f>#REF!+#REF!</f>
        <v>#REF!</v>
      </c>
      <c r="W7" s="121" t="e">
        <f>#REF!+#REF!</f>
        <v>#REF!</v>
      </c>
      <c r="X7" s="121" t="e">
        <f>#REF!+#REF!</f>
        <v>#REF!</v>
      </c>
      <c r="Y7" s="121" t="e">
        <f>#REF!+#REF!</f>
        <v>#REF!</v>
      </c>
      <c r="Z7" s="121" t="e">
        <f>#REF!+#REF!</f>
        <v>#REF!</v>
      </c>
      <c r="AA7" s="121" t="e">
        <f>#REF!+#REF!</f>
        <v>#REF!</v>
      </c>
      <c r="AB7" s="121" t="e">
        <f>#REF!+#REF!</f>
        <v>#REF!</v>
      </c>
      <c r="AC7" s="121" t="e">
        <f>#REF!+#REF!</f>
        <v>#REF!</v>
      </c>
      <c r="AD7" s="121" t="e">
        <f>#REF!+#REF!</f>
        <v>#REF!</v>
      </c>
      <c r="AE7" s="121" t="e">
        <f>#REF!+#REF!</f>
        <v>#REF!</v>
      </c>
      <c r="AF7" s="121" t="e">
        <f>#REF!+#REF!</f>
        <v>#REF!</v>
      </c>
      <c r="AG7" s="121" t="e">
        <f>#REF!+#REF!</f>
        <v>#REF!</v>
      </c>
      <c r="AH7" s="121" t="e">
        <f>#REF!+#REF!</f>
        <v>#REF!</v>
      </c>
      <c r="AI7" s="121" t="e">
        <f>#REF!+#REF!</f>
        <v>#REF!</v>
      </c>
      <c r="AJ7" s="121" t="e">
        <f>#REF!+#REF!</f>
        <v>#REF!</v>
      </c>
      <c r="AK7" s="121" t="e">
        <f>#REF!+#REF!</f>
        <v>#REF!</v>
      </c>
      <c r="AL7" s="121" t="e">
        <f>#REF!+#REF!</f>
        <v>#REF!</v>
      </c>
      <c r="AM7" s="121"/>
      <c r="AN7" s="121"/>
      <c r="AO7" s="121"/>
      <c r="AP7" s="143"/>
      <c r="AQ7" s="143"/>
      <c r="AR7" s="143"/>
      <c r="AS7" s="121"/>
      <c r="AT7" s="143"/>
      <c r="AU7" s="121"/>
    </row>
    <row r="8" spans="1:47" ht="12">
      <c r="A8" s="2"/>
      <c r="B8" s="20" t="s">
        <v>37</v>
      </c>
      <c r="C8" s="16" t="e">
        <f>SUM(D8:AU8)</f>
        <v>#REF!</v>
      </c>
      <c r="D8" s="121" t="e">
        <f>#REF!+#REF!</f>
        <v>#REF!</v>
      </c>
      <c r="E8" s="121" t="e">
        <f>#REF!+#REF!</f>
        <v>#REF!</v>
      </c>
      <c r="F8" s="121" t="e">
        <f>#REF!+#REF!</f>
        <v>#REF!</v>
      </c>
      <c r="G8" s="121" t="e">
        <f>#REF!+#REF!</f>
        <v>#REF!</v>
      </c>
      <c r="H8" s="121" t="e">
        <f>#REF!+#REF!</f>
        <v>#REF!</v>
      </c>
      <c r="I8" s="121" t="e">
        <f>#REF!+#REF!</f>
        <v>#REF!</v>
      </c>
      <c r="J8" s="121" t="e">
        <f>#REF!+#REF!</f>
        <v>#REF!</v>
      </c>
      <c r="K8" s="121" t="e">
        <f>#REF!+#REF!</f>
        <v>#REF!</v>
      </c>
      <c r="L8" s="121" t="e">
        <f>#REF!+#REF!</f>
        <v>#REF!</v>
      </c>
      <c r="M8" s="121" t="e">
        <f>#REF!+#REF!</f>
        <v>#REF!</v>
      </c>
      <c r="N8" s="121" t="e">
        <f>#REF!+#REF!</f>
        <v>#REF!</v>
      </c>
      <c r="O8" s="121" t="e">
        <f>#REF!+#REF!</f>
        <v>#REF!</v>
      </c>
      <c r="P8" s="121" t="e">
        <f>#REF!+#REF!</f>
        <v>#REF!</v>
      </c>
      <c r="Q8" s="121" t="e">
        <f>#REF!+#REF!</f>
        <v>#REF!</v>
      </c>
      <c r="R8" s="121" t="e">
        <f>#REF!+#REF!</f>
        <v>#REF!</v>
      </c>
      <c r="S8" s="121" t="e">
        <f>#REF!+#REF!</f>
        <v>#REF!</v>
      </c>
      <c r="T8" s="121" t="e">
        <f>#REF!+#REF!</f>
        <v>#REF!</v>
      </c>
      <c r="U8" s="121" t="e">
        <f>#REF!+#REF!</f>
        <v>#REF!</v>
      </c>
      <c r="V8" s="121" t="e">
        <f>#REF!+#REF!</f>
        <v>#REF!</v>
      </c>
      <c r="W8" s="121" t="e">
        <f>#REF!+#REF!</f>
        <v>#REF!</v>
      </c>
      <c r="X8" s="121" t="e">
        <f>#REF!+#REF!</f>
        <v>#REF!</v>
      </c>
      <c r="Y8" s="121" t="e">
        <f>#REF!+#REF!</f>
        <v>#REF!</v>
      </c>
      <c r="Z8" s="121" t="e">
        <f>#REF!+#REF!</f>
        <v>#REF!</v>
      </c>
      <c r="AA8" s="121" t="e">
        <f>#REF!+#REF!</f>
        <v>#REF!</v>
      </c>
      <c r="AB8" s="121" t="e">
        <f>#REF!+#REF!</f>
        <v>#REF!</v>
      </c>
      <c r="AC8" s="121" t="e">
        <f>#REF!+#REF!</f>
        <v>#REF!</v>
      </c>
      <c r="AD8" s="121" t="e">
        <f>#REF!+#REF!</f>
        <v>#REF!</v>
      </c>
      <c r="AE8" s="121" t="e">
        <f>#REF!+#REF!</f>
        <v>#REF!</v>
      </c>
      <c r="AF8" s="121" t="e">
        <f>#REF!+#REF!</f>
        <v>#REF!</v>
      </c>
      <c r="AG8" s="121" t="e">
        <f>#REF!+#REF!</f>
        <v>#REF!</v>
      </c>
      <c r="AH8" s="121" t="e">
        <f>#REF!+#REF!</f>
        <v>#REF!</v>
      </c>
      <c r="AI8" s="121" t="e">
        <f>#REF!+#REF!</f>
        <v>#REF!</v>
      </c>
      <c r="AJ8" s="121" t="e">
        <f>#REF!+#REF!</f>
        <v>#REF!</v>
      </c>
      <c r="AK8" s="121" t="e">
        <f>#REF!+#REF!</f>
        <v>#REF!</v>
      </c>
      <c r="AL8" s="121" t="e">
        <f>#REF!+#REF!</f>
        <v>#REF!</v>
      </c>
      <c r="AM8" s="121"/>
      <c r="AN8" s="121"/>
      <c r="AO8" s="121"/>
      <c r="AP8" s="143"/>
      <c r="AQ8" s="143"/>
      <c r="AR8" s="143"/>
      <c r="AS8" s="121"/>
      <c r="AT8" s="143"/>
      <c r="AU8" s="121"/>
    </row>
    <row r="9" spans="1:47" ht="12">
      <c r="A9" s="2"/>
      <c r="B9" s="20"/>
      <c r="C9" s="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43"/>
      <c r="AQ9" s="143"/>
      <c r="AR9" s="143"/>
      <c r="AS9" s="121"/>
      <c r="AT9" s="143"/>
      <c r="AU9" s="121"/>
    </row>
    <row r="10" spans="1:47" ht="12">
      <c r="A10" s="2"/>
      <c r="B10" s="20" t="s">
        <v>38</v>
      </c>
      <c r="C10" s="16" t="e">
        <f>SUM(D10:AU10)</f>
        <v>#REF!</v>
      </c>
      <c r="D10" s="121" t="e">
        <f>#REF!+#REF!</f>
        <v>#REF!</v>
      </c>
      <c r="E10" s="121" t="e">
        <f>#REF!+#REF!</f>
        <v>#REF!</v>
      </c>
      <c r="F10" s="121" t="e">
        <f>#REF!+#REF!</f>
        <v>#REF!</v>
      </c>
      <c r="G10" s="121" t="e">
        <f>#REF!+#REF!</f>
        <v>#REF!</v>
      </c>
      <c r="H10" s="121" t="e">
        <f>#REF!+#REF!</f>
        <v>#REF!</v>
      </c>
      <c r="I10" s="121" t="e">
        <f>#REF!+#REF!</f>
        <v>#REF!</v>
      </c>
      <c r="J10" s="121" t="e">
        <f>#REF!+#REF!</f>
        <v>#REF!</v>
      </c>
      <c r="K10" s="121" t="e">
        <f>#REF!+#REF!</f>
        <v>#REF!</v>
      </c>
      <c r="L10" s="121" t="e">
        <f>#REF!+#REF!</f>
        <v>#REF!</v>
      </c>
      <c r="M10" s="121" t="e">
        <f>#REF!+#REF!</f>
        <v>#REF!</v>
      </c>
      <c r="N10" s="121" t="e">
        <f>#REF!+#REF!</f>
        <v>#REF!</v>
      </c>
      <c r="O10" s="121" t="e">
        <f>#REF!+#REF!</f>
        <v>#REF!</v>
      </c>
      <c r="P10" s="121" t="e">
        <f>#REF!+#REF!</f>
        <v>#REF!</v>
      </c>
      <c r="Q10" s="121" t="e">
        <f>#REF!+#REF!</f>
        <v>#REF!</v>
      </c>
      <c r="R10" s="121" t="e">
        <f>#REF!+#REF!</f>
        <v>#REF!</v>
      </c>
      <c r="S10" s="121" t="e">
        <f>#REF!+#REF!</f>
        <v>#REF!</v>
      </c>
      <c r="T10" s="121" t="e">
        <f>#REF!+#REF!</f>
        <v>#REF!</v>
      </c>
      <c r="U10" s="121" t="e">
        <f>#REF!+#REF!</f>
        <v>#REF!</v>
      </c>
      <c r="V10" s="121" t="e">
        <f>#REF!+#REF!</f>
        <v>#REF!</v>
      </c>
      <c r="W10" s="121" t="e">
        <f>#REF!+#REF!</f>
        <v>#REF!</v>
      </c>
      <c r="X10" s="121" t="e">
        <f>#REF!+#REF!</f>
        <v>#REF!</v>
      </c>
      <c r="Y10" s="121" t="e">
        <f>#REF!+#REF!</f>
        <v>#REF!</v>
      </c>
      <c r="Z10" s="121" t="e">
        <f>#REF!+#REF!</f>
        <v>#REF!</v>
      </c>
      <c r="AA10" s="121" t="e">
        <f>#REF!+#REF!</f>
        <v>#REF!</v>
      </c>
      <c r="AB10" s="121" t="e">
        <f>#REF!+#REF!</f>
        <v>#REF!</v>
      </c>
      <c r="AC10" s="121" t="e">
        <f>#REF!+#REF!</f>
        <v>#REF!</v>
      </c>
      <c r="AD10" s="121" t="e">
        <f>#REF!+#REF!</f>
        <v>#REF!</v>
      </c>
      <c r="AE10" s="121" t="e">
        <f>#REF!+#REF!</f>
        <v>#REF!</v>
      </c>
      <c r="AF10" s="121" t="e">
        <f>#REF!+#REF!</f>
        <v>#REF!</v>
      </c>
      <c r="AG10" s="121" t="e">
        <f>#REF!+#REF!</f>
        <v>#REF!</v>
      </c>
      <c r="AH10" s="121" t="e">
        <f>#REF!+#REF!</f>
        <v>#REF!</v>
      </c>
      <c r="AI10" s="121" t="e">
        <f>#REF!+#REF!</f>
        <v>#REF!</v>
      </c>
      <c r="AJ10" s="121" t="e">
        <f>#REF!+#REF!</f>
        <v>#REF!</v>
      </c>
      <c r="AK10" s="121" t="e">
        <f>#REF!+#REF!</f>
        <v>#REF!</v>
      </c>
      <c r="AL10" s="121" t="e">
        <f>#REF!+#REF!</f>
        <v>#REF!</v>
      </c>
      <c r="AM10" s="121"/>
      <c r="AN10" s="121"/>
      <c r="AO10" s="121"/>
      <c r="AP10" s="143"/>
      <c r="AQ10" s="143"/>
      <c r="AR10" s="143"/>
      <c r="AS10" s="121"/>
      <c r="AT10" s="143"/>
      <c r="AU10" s="121"/>
    </row>
    <row r="11" spans="1:47" ht="12">
      <c r="A11" s="2"/>
      <c r="B11" s="20" t="s">
        <v>39</v>
      </c>
      <c r="C11" s="16" t="e">
        <f>SUM(D11:AU11)</f>
        <v>#REF!</v>
      </c>
      <c r="D11" s="121" t="e">
        <f>#REF!+#REF!</f>
        <v>#REF!</v>
      </c>
      <c r="E11" s="121" t="e">
        <f>#REF!+#REF!</f>
        <v>#REF!</v>
      </c>
      <c r="F11" s="121" t="e">
        <f>#REF!+#REF!</f>
        <v>#REF!</v>
      </c>
      <c r="G11" s="121" t="e">
        <f>#REF!+#REF!</f>
        <v>#REF!</v>
      </c>
      <c r="H11" s="121" t="e">
        <f>#REF!+#REF!</f>
        <v>#REF!</v>
      </c>
      <c r="I11" s="121" t="e">
        <f>#REF!+#REF!</f>
        <v>#REF!</v>
      </c>
      <c r="J11" s="121" t="e">
        <f>#REF!+#REF!</f>
        <v>#REF!</v>
      </c>
      <c r="K11" s="121" t="e">
        <f>#REF!+#REF!</f>
        <v>#REF!</v>
      </c>
      <c r="L11" s="121" t="e">
        <f>#REF!+#REF!</f>
        <v>#REF!</v>
      </c>
      <c r="M11" s="121" t="e">
        <f>#REF!+#REF!</f>
        <v>#REF!</v>
      </c>
      <c r="N11" s="121" t="e">
        <f>#REF!+#REF!</f>
        <v>#REF!</v>
      </c>
      <c r="O11" s="121" t="e">
        <f>#REF!+#REF!</f>
        <v>#REF!</v>
      </c>
      <c r="P11" s="121" t="e">
        <f>#REF!+#REF!</f>
        <v>#REF!</v>
      </c>
      <c r="Q11" s="121" t="e">
        <f>#REF!+#REF!</f>
        <v>#REF!</v>
      </c>
      <c r="R11" s="121" t="e">
        <f>#REF!+#REF!</f>
        <v>#REF!</v>
      </c>
      <c r="S11" s="121" t="e">
        <f>#REF!+#REF!</f>
        <v>#REF!</v>
      </c>
      <c r="T11" s="121" t="e">
        <f>#REF!+#REF!</f>
        <v>#REF!</v>
      </c>
      <c r="U11" s="121" t="e">
        <f>#REF!+#REF!</f>
        <v>#REF!</v>
      </c>
      <c r="V11" s="121" t="e">
        <f>#REF!+#REF!</f>
        <v>#REF!</v>
      </c>
      <c r="W11" s="121" t="e">
        <f>#REF!+#REF!</f>
        <v>#REF!</v>
      </c>
      <c r="X11" s="121" t="e">
        <f>#REF!+#REF!</f>
        <v>#REF!</v>
      </c>
      <c r="Y11" s="121" t="e">
        <f>#REF!+#REF!</f>
        <v>#REF!</v>
      </c>
      <c r="Z11" s="121" t="e">
        <f>#REF!+#REF!</f>
        <v>#REF!</v>
      </c>
      <c r="AA11" s="121" t="e">
        <f>#REF!+#REF!</f>
        <v>#REF!</v>
      </c>
      <c r="AB11" s="121" t="e">
        <f>#REF!+#REF!</f>
        <v>#REF!</v>
      </c>
      <c r="AC11" s="121" t="e">
        <f>#REF!+#REF!</f>
        <v>#REF!</v>
      </c>
      <c r="AD11" s="121" t="e">
        <f>#REF!+#REF!</f>
        <v>#REF!</v>
      </c>
      <c r="AE11" s="121" t="e">
        <f>#REF!+#REF!</f>
        <v>#REF!</v>
      </c>
      <c r="AF11" s="121" t="e">
        <f>#REF!+#REF!</f>
        <v>#REF!</v>
      </c>
      <c r="AG11" s="121" t="e">
        <f>#REF!+#REF!</f>
        <v>#REF!</v>
      </c>
      <c r="AH11" s="121" t="e">
        <f>#REF!+#REF!</f>
        <v>#REF!</v>
      </c>
      <c r="AI11" s="121" t="e">
        <f>#REF!+#REF!</f>
        <v>#REF!</v>
      </c>
      <c r="AJ11" s="121" t="e">
        <f>#REF!+#REF!</f>
        <v>#REF!</v>
      </c>
      <c r="AK11" s="121" t="e">
        <f>#REF!+#REF!</f>
        <v>#REF!</v>
      </c>
      <c r="AL11" s="121" t="e">
        <f>#REF!+#REF!</f>
        <v>#REF!</v>
      </c>
      <c r="AM11" s="121"/>
      <c r="AN11" s="121"/>
      <c r="AO11" s="121"/>
      <c r="AP11" s="143"/>
      <c r="AQ11" s="143"/>
      <c r="AR11" s="143"/>
      <c r="AS11" s="121"/>
      <c r="AT11" s="143"/>
      <c r="AU11" s="121"/>
    </row>
    <row r="12" spans="1:47" ht="12">
      <c r="A12" s="2"/>
      <c r="B12" s="20" t="s">
        <v>40</v>
      </c>
      <c r="C12" s="16" t="e">
        <f>SUM(D12:AU12)</f>
        <v>#REF!</v>
      </c>
      <c r="D12" s="121" t="e">
        <f>#REF!+#REF!</f>
        <v>#REF!</v>
      </c>
      <c r="E12" s="121" t="e">
        <f>#REF!+#REF!</f>
        <v>#REF!</v>
      </c>
      <c r="F12" s="121" t="e">
        <f>#REF!+#REF!</f>
        <v>#REF!</v>
      </c>
      <c r="G12" s="121" t="e">
        <f>#REF!+#REF!</f>
        <v>#REF!</v>
      </c>
      <c r="H12" s="121" t="e">
        <f>#REF!+#REF!</f>
        <v>#REF!</v>
      </c>
      <c r="I12" s="121" t="e">
        <f>#REF!+#REF!</f>
        <v>#REF!</v>
      </c>
      <c r="J12" s="121" t="e">
        <f>#REF!+#REF!</f>
        <v>#REF!</v>
      </c>
      <c r="K12" s="121" t="e">
        <f>#REF!+#REF!</f>
        <v>#REF!</v>
      </c>
      <c r="L12" s="121" t="e">
        <f>#REF!+#REF!</f>
        <v>#REF!</v>
      </c>
      <c r="M12" s="121" t="e">
        <f>#REF!+#REF!</f>
        <v>#REF!</v>
      </c>
      <c r="N12" s="121" t="e">
        <f>#REF!+#REF!</f>
        <v>#REF!</v>
      </c>
      <c r="O12" s="121" t="e">
        <f>#REF!+#REF!</f>
        <v>#REF!</v>
      </c>
      <c r="P12" s="121" t="e">
        <f>#REF!+#REF!</f>
        <v>#REF!</v>
      </c>
      <c r="Q12" s="121" t="e">
        <f>#REF!+#REF!</f>
        <v>#REF!</v>
      </c>
      <c r="R12" s="121" t="e">
        <f>#REF!+#REF!</f>
        <v>#REF!</v>
      </c>
      <c r="S12" s="121" t="e">
        <f>#REF!+#REF!</f>
        <v>#REF!</v>
      </c>
      <c r="T12" s="121" t="e">
        <f>#REF!+#REF!</f>
        <v>#REF!</v>
      </c>
      <c r="U12" s="121" t="e">
        <f>#REF!+#REF!</f>
        <v>#REF!</v>
      </c>
      <c r="V12" s="121" t="e">
        <f>#REF!+#REF!</f>
        <v>#REF!</v>
      </c>
      <c r="W12" s="121" t="e">
        <f>#REF!+#REF!</f>
        <v>#REF!</v>
      </c>
      <c r="X12" s="121" t="e">
        <f>#REF!+#REF!</f>
        <v>#REF!</v>
      </c>
      <c r="Y12" s="121" t="e">
        <f>#REF!+#REF!</f>
        <v>#REF!</v>
      </c>
      <c r="Z12" s="121" t="e">
        <f>#REF!+#REF!</f>
        <v>#REF!</v>
      </c>
      <c r="AA12" s="121" t="e">
        <f>#REF!+#REF!</f>
        <v>#REF!</v>
      </c>
      <c r="AB12" s="121" t="e">
        <f>#REF!+#REF!</f>
        <v>#REF!</v>
      </c>
      <c r="AC12" s="121" t="e">
        <f>#REF!+#REF!</f>
        <v>#REF!</v>
      </c>
      <c r="AD12" s="121" t="e">
        <f>#REF!+#REF!</f>
        <v>#REF!</v>
      </c>
      <c r="AE12" s="121" t="e">
        <f>#REF!+#REF!</f>
        <v>#REF!</v>
      </c>
      <c r="AF12" s="121" t="e">
        <f>#REF!+#REF!</f>
        <v>#REF!</v>
      </c>
      <c r="AG12" s="121" t="e">
        <f>#REF!+#REF!</f>
        <v>#REF!</v>
      </c>
      <c r="AH12" s="121" t="e">
        <f>#REF!+#REF!</f>
        <v>#REF!</v>
      </c>
      <c r="AI12" s="121" t="e">
        <f>#REF!+#REF!</f>
        <v>#REF!</v>
      </c>
      <c r="AJ12" s="121" t="e">
        <f>#REF!+#REF!</f>
        <v>#REF!</v>
      </c>
      <c r="AK12" s="121" t="e">
        <f>#REF!+#REF!</f>
        <v>#REF!</v>
      </c>
      <c r="AL12" s="121" t="e">
        <f>#REF!+#REF!</f>
        <v>#REF!</v>
      </c>
      <c r="AM12" s="121"/>
      <c r="AN12" s="121"/>
      <c r="AO12" s="121"/>
      <c r="AP12" s="143"/>
      <c r="AQ12" s="143"/>
      <c r="AR12" s="143"/>
      <c r="AS12" s="121"/>
      <c r="AT12" s="143"/>
      <c r="AU12" s="121"/>
    </row>
    <row r="13" spans="1:47" ht="12">
      <c r="A13" s="2"/>
      <c r="B13" s="20" t="s">
        <v>41</v>
      </c>
      <c r="C13" s="16" t="e">
        <f>SUM(D13:AU13)</f>
        <v>#REF!</v>
      </c>
      <c r="D13" s="121" t="e">
        <f>#REF!+#REF!</f>
        <v>#REF!</v>
      </c>
      <c r="E13" s="121" t="e">
        <f>#REF!+#REF!</f>
        <v>#REF!</v>
      </c>
      <c r="F13" s="121" t="e">
        <f>#REF!+#REF!</f>
        <v>#REF!</v>
      </c>
      <c r="G13" s="121" t="e">
        <f>#REF!+#REF!</f>
        <v>#REF!</v>
      </c>
      <c r="H13" s="121" t="e">
        <f>#REF!+#REF!</f>
        <v>#REF!</v>
      </c>
      <c r="I13" s="121" t="e">
        <f>#REF!+#REF!</f>
        <v>#REF!</v>
      </c>
      <c r="J13" s="121" t="e">
        <f>#REF!+#REF!</f>
        <v>#REF!</v>
      </c>
      <c r="K13" s="121" t="e">
        <f>#REF!+#REF!</f>
        <v>#REF!</v>
      </c>
      <c r="L13" s="121" t="e">
        <f>#REF!+#REF!</f>
        <v>#REF!</v>
      </c>
      <c r="M13" s="121" t="e">
        <f>#REF!+#REF!</f>
        <v>#REF!</v>
      </c>
      <c r="N13" s="121" t="e">
        <f>#REF!+#REF!</f>
        <v>#REF!</v>
      </c>
      <c r="O13" s="121" t="e">
        <f>#REF!+#REF!</f>
        <v>#REF!</v>
      </c>
      <c r="P13" s="121" t="e">
        <f>#REF!+#REF!</f>
        <v>#REF!</v>
      </c>
      <c r="Q13" s="121" t="e">
        <f>#REF!+#REF!</f>
        <v>#REF!</v>
      </c>
      <c r="R13" s="121" t="e">
        <f>#REF!+#REF!</f>
        <v>#REF!</v>
      </c>
      <c r="S13" s="121" t="e">
        <f>#REF!+#REF!</f>
        <v>#REF!</v>
      </c>
      <c r="T13" s="121" t="e">
        <f>#REF!+#REF!</f>
        <v>#REF!</v>
      </c>
      <c r="U13" s="121" t="e">
        <f>#REF!+#REF!</f>
        <v>#REF!</v>
      </c>
      <c r="V13" s="121" t="e">
        <f>#REF!+#REF!</f>
        <v>#REF!</v>
      </c>
      <c r="W13" s="121" t="e">
        <f>#REF!+#REF!</f>
        <v>#REF!</v>
      </c>
      <c r="X13" s="121" t="e">
        <f>#REF!+#REF!</f>
        <v>#REF!</v>
      </c>
      <c r="Y13" s="121" t="e">
        <f>#REF!+#REF!</f>
        <v>#REF!</v>
      </c>
      <c r="Z13" s="121" t="e">
        <f>#REF!+#REF!</f>
        <v>#REF!</v>
      </c>
      <c r="AA13" s="121" t="e">
        <f>#REF!+#REF!</f>
        <v>#REF!</v>
      </c>
      <c r="AB13" s="121" t="e">
        <f>#REF!+#REF!</f>
        <v>#REF!</v>
      </c>
      <c r="AC13" s="121" t="e">
        <f>#REF!+#REF!</f>
        <v>#REF!</v>
      </c>
      <c r="AD13" s="121" t="e">
        <f>#REF!+#REF!</f>
        <v>#REF!</v>
      </c>
      <c r="AE13" s="121" t="e">
        <f>#REF!+#REF!</f>
        <v>#REF!</v>
      </c>
      <c r="AF13" s="121" t="e">
        <f>#REF!+#REF!</f>
        <v>#REF!</v>
      </c>
      <c r="AG13" s="121" t="e">
        <f>#REF!+#REF!</f>
        <v>#REF!</v>
      </c>
      <c r="AH13" s="121" t="e">
        <f>#REF!+#REF!</f>
        <v>#REF!</v>
      </c>
      <c r="AI13" s="121" t="e">
        <f>#REF!+#REF!</f>
        <v>#REF!</v>
      </c>
      <c r="AJ13" s="121" t="e">
        <f>#REF!+#REF!</f>
        <v>#REF!</v>
      </c>
      <c r="AK13" s="121" t="e">
        <f>#REF!+#REF!</f>
        <v>#REF!</v>
      </c>
      <c r="AL13" s="121" t="e">
        <f>#REF!+#REF!</f>
        <v>#REF!</v>
      </c>
      <c r="AM13" s="121"/>
      <c r="AN13" s="121"/>
      <c r="AO13" s="121"/>
      <c r="AP13" s="143"/>
      <c r="AQ13" s="143"/>
      <c r="AR13" s="143"/>
      <c r="AS13" s="121"/>
      <c r="AT13" s="143"/>
      <c r="AU13" s="121"/>
    </row>
    <row r="14" spans="1:47" ht="12">
      <c r="A14" s="2"/>
      <c r="B14" s="20"/>
      <c r="C14" s="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43"/>
      <c r="AQ14" s="143"/>
      <c r="AR14" s="143"/>
      <c r="AS14" s="121"/>
      <c r="AT14" s="143"/>
      <c r="AU14" s="121"/>
    </row>
    <row r="15" spans="1:47" ht="12">
      <c r="A15" s="2">
        <v>1</v>
      </c>
      <c r="B15" s="20" t="s">
        <v>42</v>
      </c>
      <c r="C15" s="16" t="e">
        <f aca="true" t="shared" si="0" ref="C15:C27">SUM(D15:AU15)</f>
        <v>#REF!</v>
      </c>
      <c r="D15" s="121" t="e">
        <f>#REF!+#REF!</f>
        <v>#REF!</v>
      </c>
      <c r="E15" s="121" t="e">
        <f>#REF!+#REF!</f>
        <v>#REF!</v>
      </c>
      <c r="F15" s="121" t="e">
        <f>#REF!+#REF!</f>
        <v>#REF!</v>
      </c>
      <c r="G15" s="121" t="e">
        <f>#REF!+#REF!</f>
        <v>#REF!</v>
      </c>
      <c r="H15" s="121" t="e">
        <f>#REF!+#REF!</f>
        <v>#REF!</v>
      </c>
      <c r="I15" s="121" t="e">
        <f>#REF!+#REF!</f>
        <v>#REF!</v>
      </c>
      <c r="J15" s="121" t="e">
        <f>#REF!+#REF!</f>
        <v>#REF!</v>
      </c>
      <c r="K15" s="121" t="e">
        <f>#REF!+#REF!</f>
        <v>#REF!</v>
      </c>
      <c r="L15" s="121" t="e">
        <f>#REF!+#REF!</f>
        <v>#REF!</v>
      </c>
      <c r="M15" s="121" t="e">
        <f>#REF!+#REF!</f>
        <v>#REF!</v>
      </c>
      <c r="N15" s="121" t="e">
        <f>#REF!+#REF!</f>
        <v>#REF!</v>
      </c>
      <c r="O15" s="121" t="e">
        <f>#REF!+#REF!</f>
        <v>#REF!</v>
      </c>
      <c r="P15" s="121" t="e">
        <f>#REF!+#REF!</f>
        <v>#REF!</v>
      </c>
      <c r="Q15" s="121" t="e">
        <f>#REF!+#REF!</f>
        <v>#REF!</v>
      </c>
      <c r="R15" s="121" t="e">
        <f>#REF!+#REF!</f>
        <v>#REF!</v>
      </c>
      <c r="S15" s="121" t="e">
        <f>#REF!+#REF!</f>
        <v>#REF!</v>
      </c>
      <c r="T15" s="121" t="e">
        <f>#REF!+#REF!</f>
        <v>#REF!</v>
      </c>
      <c r="U15" s="121" t="e">
        <f>#REF!+#REF!</f>
        <v>#REF!</v>
      </c>
      <c r="V15" s="121" t="e">
        <f>#REF!+#REF!</f>
        <v>#REF!</v>
      </c>
      <c r="W15" s="121" t="e">
        <f>#REF!+#REF!</f>
        <v>#REF!</v>
      </c>
      <c r="X15" s="121" t="e">
        <f>#REF!+#REF!</f>
        <v>#REF!</v>
      </c>
      <c r="Y15" s="121" t="e">
        <f>#REF!+#REF!</f>
        <v>#REF!</v>
      </c>
      <c r="Z15" s="121" t="e">
        <f>#REF!+#REF!</f>
        <v>#REF!</v>
      </c>
      <c r="AA15" s="121" t="e">
        <f>#REF!+#REF!</f>
        <v>#REF!</v>
      </c>
      <c r="AB15" s="121" t="e">
        <f>#REF!+#REF!</f>
        <v>#REF!</v>
      </c>
      <c r="AC15" s="121" t="e">
        <f>#REF!+#REF!</f>
        <v>#REF!</v>
      </c>
      <c r="AD15" s="121" t="e">
        <f>#REF!+#REF!</f>
        <v>#REF!</v>
      </c>
      <c r="AE15" s="121" t="e">
        <f>#REF!+#REF!</f>
        <v>#REF!</v>
      </c>
      <c r="AF15" s="121" t="e">
        <f>#REF!+#REF!</f>
        <v>#REF!</v>
      </c>
      <c r="AG15" s="121" t="e">
        <f>#REF!+#REF!</f>
        <v>#REF!</v>
      </c>
      <c r="AH15" s="121" t="e">
        <f>#REF!+#REF!</f>
        <v>#REF!</v>
      </c>
      <c r="AI15" s="121" t="e">
        <f>#REF!+#REF!</f>
        <v>#REF!</v>
      </c>
      <c r="AJ15" s="121" t="e">
        <f>#REF!+#REF!</f>
        <v>#REF!</v>
      </c>
      <c r="AK15" s="121" t="e">
        <f>#REF!+#REF!</f>
        <v>#REF!</v>
      </c>
      <c r="AL15" s="121" t="e">
        <f>#REF!+#REF!</f>
        <v>#REF!</v>
      </c>
      <c r="AM15" s="121"/>
      <c r="AN15" s="121"/>
      <c r="AO15" s="121"/>
      <c r="AP15" s="143"/>
      <c r="AQ15" s="143"/>
      <c r="AR15" s="143"/>
      <c r="AS15" s="121"/>
      <c r="AT15" s="143"/>
      <c r="AU15" s="121"/>
    </row>
    <row r="16" spans="1:47" ht="12">
      <c r="A16" s="2">
        <v>2</v>
      </c>
      <c r="B16" s="20" t="s">
        <v>43</v>
      </c>
      <c r="C16" s="16" t="e">
        <f t="shared" si="0"/>
        <v>#REF!</v>
      </c>
      <c r="D16" s="121" t="e">
        <f>#REF!+#REF!</f>
        <v>#REF!</v>
      </c>
      <c r="E16" s="121" t="e">
        <f>#REF!+#REF!</f>
        <v>#REF!</v>
      </c>
      <c r="F16" s="121" t="e">
        <f>#REF!+#REF!</f>
        <v>#REF!</v>
      </c>
      <c r="G16" s="121" t="e">
        <f>#REF!+#REF!</f>
        <v>#REF!</v>
      </c>
      <c r="H16" s="121" t="e">
        <f>#REF!+#REF!</f>
        <v>#REF!</v>
      </c>
      <c r="I16" s="121" t="e">
        <f>#REF!+#REF!</f>
        <v>#REF!</v>
      </c>
      <c r="J16" s="121" t="e">
        <f>#REF!+#REF!</f>
        <v>#REF!</v>
      </c>
      <c r="K16" s="121" t="e">
        <f>#REF!+#REF!</f>
        <v>#REF!</v>
      </c>
      <c r="L16" s="121" t="e">
        <f>#REF!+#REF!</f>
        <v>#REF!</v>
      </c>
      <c r="M16" s="121" t="e">
        <f>#REF!+#REF!</f>
        <v>#REF!</v>
      </c>
      <c r="N16" s="121" t="e">
        <f>#REF!+#REF!</f>
        <v>#REF!</v>
      </c>
      <c r="O16" s="121" t="e">
        <f>#REF!+#REF!</f>
        <v>#REF!</v>
      </c>
      <c r="P16" s="121" t="e">
        <f>#REF!+#REF!</f>
        <v>#REF!</v>
      </c>
      <c r="Q16" s="121" t="e">
        <f>#REF!+#REF!</f>
        <v>#REF!</v>
      </c>
      <c r="R16" s="121" t="e">
        <f>#REF!+#REF!</f>
        <v>#REF!</v>
      </c>
      <c r="S16" s="121" t="e">
        <f>#REF!+#REF!</f>
        <v>#REF!</v>
      </c>
      <c r="T16" s="121" t="e">
        <f>#REF!+#REF!</f>
        <v>#REF!</v>
      </c>
      <c r="U16" s="121" t="e">
        <f>#REF!+#REF!</f>
        <v>#REF!</v>
      </c>
      <c r="V16" s="121" t="e">
        <f>#REF!+#REF!</f>
        <v>#REF!</v>
      </c>
      <c r="W16" s="121" t="e">
        <f>#REF!+#REF!</f>
        <v>#REF!</v>
      </c>
      <c r="X16" s="121" t="e">
        <f>#REF!+#REF!</f>
        <v>#REF!</v>
      </c>
      <c r="Y16" s="121" t="e">
        <f>#REF!+#REF!</f>
        <v>#REF!</v>
      </c>
      <c r="Z16" s="121" t="e">
        <f>#REF!+#REF!</f>
        <v>#REF!</v>
      </c>
      <c r="AA16" s="121" t="e">
        <f>#REF!+#REF!</f>
        <v>#REF!</v>
      </c>
      <c r="AB16" s="121" t="e">
        <f>#REF!+#REF!</f>
        <v>#REF!</v>
      </c>
      <c r="AC16" s="121" t="e">
        <f>#REF!+#REF!</f>
        <v>#REF!</v>
      </c>
      <c r="AD16" s="121" t="e">
        <f>#REF!+#REF!</f>
        <v>#REF!</v>
      </c>
      <c r="AE16" s="121" t="e">
        <f>#REF!+#REF!</f>
        <v>#REF!</v>
      </c>
      <c r="AF16" s="121" t="e">
        <f>#REF!+#REF!</f>
        <v>#REF!</v>
      </c>
      <c r="AG16" s="121" t="e">
        <f>#REF!+#REF!</f>
        <v>#REF!</v>
      </c>
      <c r="AH16" s="121" t="e">
        <f>#REF!+#REF!</f>
        <v>#REF!</v>
      </c>
      <c r="AI16" s="121" t="e">
        <f>#REF!+#REF!</f>
        <v>#REF!</v>
      </c>
      <c r="AJ16" s="121" t="e">
        <f>#REF!+#REF!</f>
        <v>#REF!</v>
      </c>
      <c r="AK16" s="121" t="e">
        <f>#REF!+#REF!</f>
        <v>#REF!</v>
      </c>
      <c r="AL16" s="121" t="e">
        <f>#REF!+#REF!</f>
        <v>#REF!</v>
      </c>
      <c r="AM16" s="121"/>
      <c r="AN16" s="121"/>
      <c r="AO16" s="121"/>
      <c r="AP16" s="143"/>
      <c r="AQ16" s="143"/>
      <c r="AR16" s="143"/>
      <c r="AS16" s="121"/>
      <c r="AT16" s="143"/>
      <c r="AU16" s="121"/>
    </row>
    <row r="17" spans="1:47" ht="12">
      <c r="A17" s="2">
        <v>3</v>
      </c>
      <c r="B17" s="20" t="s">
        <v>44</v>
      </c>
      <c r="C17" s="16" t="e">
        <f t="shared" si="0"/>
        <v>#REF!</v>
      </c>
      <c r="D17" s="121" t="e">
        <f>#REF!+#REF!</f>
        <v>#REF!</v>
      </c>
      <c r="E17" s="121" t="e">
        <f>#REF!+#REF!</f>
        <v>#REF!</v>
      </c>
      <c r="F17" s="121" t="e">
        <f>#REF!+#REF!</f>
        <v>#REF!</v>
      </c>
      <c r="G17" s="121" t="e">
        <f>#REF!+#REF!</f>
        <v>#REF!</v>
      </c>
      <c r="H17" s="121" t="e">
        <f>#REF!+#REF!</f>
        <v>#REF!</v>
      </c>
      <c r="I17" s="121" t="e">
        <f>#REF!+#REF!</f>
        <v>#REF!</v>
      </c>
      <c r="J17" s="121" t="e">
        <f>#REF!+#REF!</f>
        <v>#REF!</v>
      </c>
      <c r="K17" s="121" t="e">
        <f>#REF!+#REF!</f>
        <v>#REF!</v>
      </c>
      <c r="L17" s="121" t="e">
        <f>#REF!+#REF!</f>
        <v>#REF!</v>
      </c>
      <c r="M17" s="121" t="e">
        <f>#REF!+#REF!</f>
        <v>#REF!</v>
      </c>
      <c r="N17" s="121" t="e">
        <f>#REF!+#REF!</f>
        <v>#REF!</v>
      </c>
      <c r="O17" s="121" t="e">
        <f>#REF!+#REF!</f>
        <v>#REF!</v>
      </c>
      <c r="P17" s="121" t="e">
        <f>#REF!+#REF!</f>
        <v>#REF!</v>
      </c>
      <c r="Q17" s="121" t="e">
        <f>#REF!+#REF!</f>
        <v>#REF!</v>
      </c>
      <c r="R17" s="121" t="e">
        <f>#REF!+#REF!</f>
        <v>#REF!</v>
      </c>
      <c r="S17" s="121" t="e">
        <f>#REF!+#REF!</f>
        <v>#REF!</v>
      </c>
      <c r="T17" s="121" t="e">
        <f>#REF!+#REF!</f>
        <v>#REF!</v>
      </c>
      <c r="U17" s="121" t="e">
        <f>#REF!+#REF!</f>
        <v>#REF!</v>
      </c>
      <c r="V17" s="121" t="e">
        <f>#REF!+#REF!</f>
        <v>#REF!</v>
      </c>
      <c r="W17" s="121" t="e">
        <f>#REF!+#REF!</f>
        <v>#REF!</v>
      </c>
      <c r="X17" s="121" t="e">
        <f>#REF!+#REF!</f>
        <v>#REF!</v>
      </c>
      <c r="Y17" s="121" t="e">
        <f>#REF!+#REF!</f>
        <v>#REF!</v>
      </c>
      <c r="Z17" s="121" t="e">
        <f>#REF!+#REF!</f>
        <v>#REF!</v>
      </c>
      <c r="AA17" s="121" t="e">
        <f>#REF!+#REF!</f>
        <v>#REF!</v>
      </c>
      <c r="AB17" s="121" t="e">
        <f>#REF!+#REF!</f>
        <v>#REF!</v>
      </c>
      <c r="AC17" s="121" t="e">
        <f>#REF!+#REF!</f>
        <v>#REF!</v>
      </c>
      <c r="AD17" s="121" t="e">
        <f>#REF!+#REF!</f>
        <v>#REF!</v>
      </c>
      <c r="AE17" s="121" t="e">
        <f>#REF!+#REF!</f>
        <v>#REF!</v>
      </c>
      <c r="AF17" s="121" t="e">
        <f>#REF!+#REF!</f>
        <v>#REF!</v>
      </c>
      <c r="AG17" s="121" t="e">
        <f>#REF!+#REF!</f>
        <v>#REF!</v>
      </c>
      <c r="AH17" s="121" t="e">
        <f>#REF!+#REF!</f>
        <v>#REF!</v>
      </c>
      <c r="AI17" s="121" t="e">
        <f>#REF!+#REF!</f>
        <v>#REF!</v>
      </c>
      <c r="AJ17" s="121" t="e">
        <f>#REF!+#REF!</f>
        <v>#REF!</v>
      </c>
      <c r="AK17" s="121" t="e">
        <f>#REF!+#REF!</f>
        <v>#REF!</v>
      </c>
      <c r="AL17" s="121" t="e">
        <f>#REF!+#REF!</f>
        <v>#REF!</v>
      </c>
      <c r="AM17" s="121"/>
      <c r="AN17" s="121"/>
      <c r="AO17" s="121"/>
      <c r="AP17" s="143"/>
      <c r="AQ17" s="143"/>
      <c r="AR17" s="143"/>
      <c r="AS17" s="121"/>
      <c r="AT17" s="143"/>
      <c r="AU17" s="121"/>
    </row>
    <row r="18" spans="1:47" ht="12">
      <c r="A18" s="2">
        <v>4</v>
      </c>
      <c r="B18" s="20" t="s">
        <v>45</v>
      </c>
      <c r="C18" s="16" t="e">
        <f t="shared" si="0"/>
        <v>#REF!</v>
      </c>
      <c r="D18" s="121" t="e">
        <f>#REF!+#REF!</f>
        <v>#REF!</v>
      </c>
      <c r="E18" s="121" t="e">
        <f>#REF!+#REF!</f>
        <v>#REF!</v>
      </c>
      <c r="F18" s="121" t="e">
        <f>#REF!+#REF!</f>
        <v>#REF!</v>
      </c>
      <c r="G18" s="121" t="e">
        <f>#REF!+#REF!</f>
        <v>#REF!</v>
      </c>
      <c r="H18" s="121" t="e">
        <f>#REF!+#REF!</f>
        <v>#REF!</v>
      </c>
      <c r="I18" s="121" t="e">
        <f>#REF!+#REF!</f>
        <v>#REF!</v>
      </c>
      <c r="J18" s="121" t="e">
        <f>#REF!+#REF!</f>
        <v>#REF!</v>
      </c>
      <c r="K18" s="121" t="e">
        <f>#REF!+#REF!</f>
        <v>#REF!</v>
      </c>
      <c r="L18" s="121" t="e">
        <f>#REF!+#REF!</f>
        <v>#REF!</v>
      </c>
      <c r="M18" s="121" t="e">
        <f>#REF!+#REF!</f>
        <v>#REF!</v>
      </c>
      <c r="N18" s="121" t="e">
        <f>#REF!+#REF!</f>
        <v>#REF!</v>
      </c>
      <c r="O18" s="121" t="e">
        <f>#REF!+#REF!</f>
        <v>#REF!</v>
      </c>
      <c r="P18" s="121" t="e">
        <f>#REF!+#REF!</f>
        <v>#REF!</v>
      </c>
      <c r="Q18" s="121" t="e">
        <f>#REF!+#REF!</f>
        <v>#REF!</v>
      </c>
      <c r="R18" s="121" t="e">
        <f>#REF!+#REF!</f>
        <v>#REF!</v>
      </c>
      <c r="S18" s="121" t="e">
        <f>#REF!+#REF!</f>
        <v>#REF!</v>
      </c>
      <c r="T18" s="121" t="e">
        <f>#REF!+#REF!</f>
        <v>#REF!</v>
      </c>
      <c r="U18" s="121" t="e">
        <f>#REF!+#REF!</f>
        <v>#REF!</v>
      </c>
      <c r="V18" s="121" t="e">
        <f>#REF!+#REF!</f>
        <v>#REF!</v>
      </c>
      <c r="W18" s="121" t="e">
        <f>#REF!+#REF!</f>
        <v>#REF!</v>
      </c>
      <c r="X18" s="121" t="e">
        <f>#REF!+#REF!</f>
        <v>#REF!</v>
      </c>
      <c r="Y18" s="121" t="e">
        <f>#REF!+#REF!</f>
        <v>#REF!</v>
      </c>
      <c r="Z18" s="121" t="e">
        <f>#REF!+#REF!</f>
        <v>#REF!</v>
      </c>
      <c r="AA18" s="121" t="e">
        <f>#REF!+#REF!</f>
        <v>#REF!</v>
      </c>
      <c r="AB18" s="121" t="e">
        <f>#REF!+#REF!</f>
        <v>#REF!</v>
      </c>
      <c r="AC18" s="121" t="e">
        <f>#REF!+#REF!</f>
        <v>#REF!</v>
      </c>
      <c r="AD18" s="121" t="e">
        <f>#REF!+#REF!</f>
        <v>#REF!</v>
      </c>
      <c r="AE18" s="121" t="e">
        <f>#REF!+#REF!</f>
        <v>#REF!</v>
      </c>
      <c r="AF18" s="121" t="e">
        <f>#REF!+#REF!</f>
        <v>#REF!</v>
      </c>
      <c r="AG18" s="121" t="e">
        <f>#REF!+#REF!</f>
        <v>#REF!</v>
      </c>
      <c r="AH18" s="121" t="e">
        <f>#REF!+#REF!</f>
        <v>#REF!</v>
      </c>
      <c r="AI18" s="121" t="e">
        <f>#REF!+#REF!</f>
        <v>#REF!</v>
      </c>
      <c r="AJ18" s="121" t="e">
        <f>#REF!+#REF!</f>
        <v>#REF!</v>
      </c>
      <c r="AK18" s="121" t="e">
        <f>#REF!+#REF!</f>
        <v>#REF!</v>
      </c>
      <c r="AL18" s="121" t="e">
        <f>#REF!+#REF!</f>
        <v>#REF!</v>
      </c>
      <c r="AM18" s="121"/>
      <c r="AN18" s="121"/>
      <c r="AO18" s="121"/>
      <c r="AP18" s="143"/>
      <c r="AQ18" s="143"/>
      <c r="AR18" s="143"/>
      <c r="AS18" s="121"/>
      <c r="AT18" s="143"/>
      <c r="AU18" s="121"/>
    </row>
    <row r="19" spans="1:47" ht="12">
      <c r="A19" s="2">
        <v>5</v>
      </c>
      <c r="B19" s="20" t="s">
        <v>46</v>
      </c>
      <c r="C19" s="16" t="e">
        <f t="shared" si="0"/>
        <v>#REF!</v>
      </c>
      <c r="D19" s="121" t="e">
        <f>#REF!+#REF!</f>
        <v>#REF!</v>
      </c>
      <c r="E19" s="121" t="e">
        <f>#REF!+#REF!</f>
        <v>#REF!</v>
      </c>
      <c r="F19" s="121" t="e">
        <f>#REF!+#REF!</f>
        <v>#REF!</v>
      </c>
      <c r="G19" s="121" t="e">
        <f>#REF!+#REF!</f>
        <v>#REF!</v>
      </c>
      <c r="H19" s="121" t="e">
        <f>#REF!+#REF!</f>
        <v>#REF!</v>
      </c>
      <c r="I19" s="121" t="e">
        <f>#REF!+#REF!</f>
        <v>#REF!</v>
      </c>
      <c r="J19" s="121" t="e">
        <f>#REF!+#REF!</f>
        <v>#REF!</v>
      </c>
      <c r="K19" s="121" t="e">
        <f>#REF!+#REF!</f>
        <v>#REF!</v>
      </c>
      <c r="L19" s="121" t="e">
        <f>#REF!+#REF!</f>
        <v>#REF!</v>
      </c>
      <c r="M19" s="121" t="e">
        <f>#REF!+#REF!</f>
        <v>#REF!</v>
      </c>
      <c r="N19" s="121" t="e">
        <f>#REF!+#REF!</f>
        <v>#REF!</v>
      </c>
      <c r="O19" s="121" t="e">
        <f>#REF!+#REF!</f>
        <v>#REF!</v>
      </c>
      <c r="P19" s="121" t="e">
        <f>#REF!+#REF!</f>
        <v>#REF!</v>
      </c>
      <c r="Q19" s="121" t="e">
        <f>#REF!+#REF!</f>
        <v>#REF!</v>
      </c>
      <c r="R19" s="121" t="e">
        <f>#REF!+#REF!</f>
        <v>#REF!</v>
      </c>
      <c r="S19" s="121" t="e">
        <f>#REF!+#REF!</f>
        <v>#REF!</v>
      </c>
      <c r="T19" s="121" t="e">
        <f>#REF!+#REF!</f>
        <v>#REF!</v>
      </c>
      <c r="U19" s="121" t="e">
        <f>#REF!+#REF!</f>
        <v>#REF!</v>
      </c>
      <c r="V19" s="121" t="e">
        <f>#REF!+#REF!</f>
        <v>#REF!</v>
      </c>
      <c r="W19" s="121" t="e">
        <f>#REF!+#REF!</f>
        <v>#REF!</v>
      </c>
      <c r="X19" s="121" t="e">
        <f>#REF!+#REF!</f>
        <v>#REF!</v>
      </c>
      <c r="Y19" s="121" t="e">
        <f>#REF!+#REF!</f>
        <v>#REF!</v>
      </c>
      <c r="Z19" s="121" t="e">
        <f>#REF!+#REF!</f>
        <v>#REF!</v>
      </c>
      <c r="AA19" s="121" t="e">
        <f>#REF!+#REF!</f>
        <v>#REF!</v>
      </c>
      <c r="AB19" s="121" t="e">
        <f>#REF!+#REF!</f>
        <v>#REF!</v>
      </c>
      <c r="AC19" s="121" t="e">
        <f>#REF!+#REF!</f>
        <v>#REF!</v>
      </c>
      <c r="AD19" s="121" t="e">
        <f>#REF!+#REF!</f>
        <v>#REF!</v>
      </c>
      <c r="AE19" s="121" t="e">
        <f>#REF!+#REF!</f>
        <v>#REF!</v>
      </c>
      <c r="AF19" s="121" t="e">
        <f>#REF!+#REF!</f>
        <v>#REF!</v>
      </c>
      <c r="AG19" s="121" t="e">
        <f>#REF!+#REF!</f>
        <v>#REF!</v>
      </c>
      <c r="AH19" s="121" t="e">
        <f>#REF!+#REF!</f>
        <v>#REF!</v>
      </c>
      <c r="AI19" s="121" t="e">
        <f>#REF!+#REF!</f>
        <v>#REF!</v>
      </c>
      <c r="AJ19" s="121" t="e">
        <f>#REF!+#REF!</f>
        <v>#REF!</v>
      </c>
      <c r="AK19" s="121" t="e">
        <f>#REF!+#REF!</f>
        <v>#REF!</v>
      </c>
      <c r="AL19" s="121" t="e">
        <f>#REF!+#REF!</f>
        <v>#REF!</v>
      </c>
      <c r="AM19" s="121"/>
      <c r="AN19" s="121"/>
      <c r="AO19" s="121"/>
      <c r="AP19" s="143"/>
      <c r="AQ19" s="143"/>
      <c r="AR19" s="143"/>
      <c r="AS19" s="121"/>
      <c r="AT19" s="143"/>
      <c r="AU19" s="121"/>
    </row>
    <row r="20" spans="1:47" ht="12">
      <c r="A20" s="2">
        <v>6</v>
      </c>
      <c r="B20" s="20" t="s">
        <v>47</v>
      </c>
      <c r="C20" s="16" t="e">
        <f t="shared" si="0"/>
        <v>#REF!</v>
      </c>
      <c r="D20" s="121" t="e">
        <f>#REF!+#REF!</f>
        <v>#REF!</v>
      </c>
      <c r="E20" s="121" t="e">
        <f>#REF!+#REF!</f>
        <v>#REF!</v>
      </c>
      <c r="F20" s="121" t="e">
        <f>#REF!+#REF!</f>
        <v>#REF!</v>
      </c>
      <c r="G20" s="121" t="e">
        <f>#REF!+#REF!</f>
        <v>#REF!</v>
      </c>
      <c r="H20" s="121" t="e">
        <f>#REF!+#REF!</f>
        <v>#REF!</v>
      </c>
      <c r="I20" s="121" t="e">
        <f>#REF!+#REF!</f>
        <v>#REF!</v>
      </c>
      <c r="J20" s="121" t="e">
        <f>#REF!+#REF!</f>
        <v>#REF!</v>
      </c>
      <c r="K20" s="121" t="e">
        <f>#REF!+#REF!</f>
        <v>#REF!</v>
      </c>
      <c r="L20" s="121" t="e">
        <f>#REF!+#REF!</f>
        <v>#REF!</v>
      </c>
      <c r="M20" s="121" t="e">
        <f>#REF!+#REF!</f>
        <v>#REF!</v>
      </c>
      <c r="N20" s="121" t="e">
        <f>#REF!+#REF!</f>
        <v>#REF!</v>
      </c>
      <c r="O20" s="121" t="e">
        <f>#REF!+#REF!</f>
        <v>#REF!</v>
      </c>
      <c r="P20" s="121" t="e">
        <f>#REF!+#REF!</f>
        <v>#REF!</v>
      </c>
      <c r="Q20" s="121" t="e">
        <f>#REF!+#REF!</f>
        <v>#REF!</v>
      </c>
      <c r="R20" s="121" t="e">
        <f>#REF!+#REF!</f>
        <v>#REF!</v>
      </c>
      <c r="S20" s="121" t="e">
        <f>#REF!+#REF!</f>
        <v>#REF!</v>
      </c>
      <c r="T20" s="121" t="e">
        <f>#REF!+#REF!</f>
        <v>#REF!</v>
      </c>
      <c r="U20" s="121" t="e">
        <f>#REF!+#REF!</f>
        <v>#REF!</v>
      </c>
      <c r="V20" s="121" t="e">
        <f>#REF!+#REF!</f>
        <v>#REF!</v>
      </c>
      <c r="W20" s="121" t="e">
        <f>#REF!+#REF!</f>
        <v>#REF!</v>
      </c>
      <c r="X20" s="121" t="e">
        <f>#REF!+#REF!</f>
        <v>#REF!</v>
      </c>
      <c r="Y20" s="121" t="e">
        <f>#REF!+#REF!</f>
        <v>#REF!</v>
      </c>
      <c r="Z20" s="121" t="e">
        <f>#REF!+#REF!</f>
        <v>#REF!</v>
      </c>
      <c r="AA20" s="121" t="e">
        <f>#REF!+#REF!</f>
        <v>#REF!</v>
      </c>
      <c r="AB20" s="121" t="e">
        <f>#REF!+#REF!</f>
        <v>#REF!</v>
      </c>
      <c r="AC20" s="121" t="e">
        <f>#REF!+#REF!</f>
        <v>#REF!</v>
      </c>
      <c r="AD20" s="121" t="e">
        <f>#REF!+#REF!</f>
        <v>#REF!</v>
      </c>
      <c r="AE20" s="121" t="e">
        <f>#REF!+#REF!</f>
        <v>#REF!</v>
      </c>
      <c r="AF20" s="121" t="e">
        <f>#REF!+#REF!</f>
        <v>#REF!</v>
      </c>
      <c r="AG20" s="121" t="e">
        <f>#REF!+#REF!</f>
        <v>#REF!</v>
      </c>
      <c r="AH20" s="121" t="e">
        <f>#REF!+#REF!</f>
        <v>#REF!</v>
      </c>
      <c r="AI20" s="121" t="e">
        <f>#REF!+#REF!</f>
        <v>#REF!</v>
      </c>
      <c r="AJ20" s="121" t="e">
        <f>#REF!+#REF!</f>
        <v>#REF!</v>
      </c>
      <c r="AK20" s="121" t="e">
        <f>#REF!+#REF!</f>
        <v>#REF!</v>
      </c>
      <c r="AL20" s="121" t="e">
        <f>#REF!+#REF!</f>
        <v>#REF!</v>
      </c>
      <c r="AM20" s="121"/>
      <c r="AN20" s="121"/>
      <c r="AO20" s="121"/>
      <c r="AP20" s="143"/>
      <c r="AQ20" s="143"/>
      <c r="AR20" s="143"/>
      <c r="AS20" s="121"/>
      <c r="AT20" s="143"/>
      <c r="AU20" s="121"/>
    </row>
    <row r="21" spans="1:47" ht="12">
      <c r="A21" s="2">
        <v>7</v>
      </c>
      <c r="B21" s="20" t="s">
        <v>48</v>
      </c>
      <c r="C21" s="16" t="e">
        <f t="shared" si="0"/>
        <v>#REF!</v>
      </c>
      <c r="D21" s="121" t="e">
        <f>#REF!+#REF!</f>
        <v>#REF!</v>
      </c>
      <c r="E21" s="121" t="e">
        <f>#REF!+#REF!</f>
        <v>#REF!</v>
      </c>
      <c r="F21" s="121" t="e">
        <f>#REF!+#REF!</f>
        <v>#REF!</v>
      </c>
      <c r="G21" s="121" t="e">
        <f>#REF!+#REF!</f>
        <v>#REF!</v>
      </c>
      <c r="H21" s="121" t="e">
        <f>#REF!+#REF!</f>
        <v>#REF!</v>
      </c>
      <c r="I21" s="121" t="e">
        <f>#REF!+#REF!</f>
        <v>#REF!</v>
      </c>
      <c r="J21" s="121" t="e">
        <f>#REF!+#REF!</f>
        <v>#REF!</v>
      </c>
      <c r="K21" s="121" t="e">
        <f>#REF!+#REF!</f>
        <v>#REF!</v>
      </c>
      <c r="L21" s="121" t="e">
        <f>#REF!+#REF!</f>
        <v>#REF!</v>
      </c>
      <c r="M21" s="121" t="e">
        <f>#REF!+#REF!</f>
        <v>#REF!</v>
      </c>
      <c r="N21" s="121" t="e">
        <f>#REF!+#REF!</f>
        <v>#REF!</v>
      </c>
      <c r="O21" s="121" t="e">
        <f>#REF!+#REF!</f>
        <v>#REF!</v>
      </c>
      <c r="P21" s="121" t="e">
        <f>#REF!+#REF!</f>
        <v>#REF!</v>
      </c>
      <c r="Q21" s="121" t="e">
        <f>#REF!+#REF!</f>
        <v>#REF!</v>
      </c>
      <c r="R21" s="121" t="e">
        <f>#REF!+#REF!</f>
        <v>#REF!</v>
      </c>
      <c r="S21" s="121" t="e">
        <f>#REF!+#REF!</f>
        <v>#REF!</v>
      </c>
      <c r="T21" s="121" t="e">
        <f>#REF!+#REF!</f>
        <v>#REF!</v>
      </c>
      <c r="U21" s="121" t="e">
        <f>#REF!+#REF!</f>
        <v>#REF!</v>
      </c>
      <c r="V21" s="121" t="e">
        <f>#REF!+#REF!</f>
        <v>#REF!</v>
      </c>
      <c r="W21" s="121" t="e">
        <f>#REF!+#REF!</f>
        <v>#REF!</v>
      </c>
      <c r="X21" s="121" t="e">
        <f>#REF!+#REF!</f>
        <v>#REF!</v>
      </c>
      <c r="Y21" s="121" t="e">
        <f>#REF!+#REF!</f>
        <v>#REF!</v>
      </c>
      <c r="Z21" s="121" t="e">
        <f>#REF!+#REF!</f>
        <v>#REF!</v>
      </c>
      <c r="AA21" s="121" t="e">
        <f>#REF!+#REF!</f>
        <v>#REF!</v>
      </c>
      <c r="AB21" s="121" t="e">
        <f>#REF!+#REF!</f>
        <v>#REF!</v>
      </c>
      <c r="AC21" s="121" t="e">
        <f>#REF!+#REF!</f>
        <v>#REF!</v>
      </c>
      <c r="AD21" s="121" t="e">
        <f>#REF!+#REF!</f>
        <v>#REF!</v>
      </c>
      <c r="AE21" s="121" t="e">
        <f>#REF!+#REF!</f>
        <v>#REF!</v>
      </c>
      <c r="AF21" s="121" t="e">
        <f>#REF!+#REF!</f>
        <v>#REF!</v>
      </c>
      <c r="AG21" s="121" t="e">
        <f>#REF!+#REF!</f>
        <v>#REF!</v>
      </c>
      <c r="AH21" s="121" t="e">
        <f>#REF!+#REF!</f>
        <v>#REF!</v>
      </c>
      <c r="AI21" s="121" t="e">
        <f>#REF!+#REF!</f>
        <v>#REF!</v>
      </c>
      <c r="AJ21" s="121" t="e">
        <f>#REF!+#REF!</f>
        <v>#REF!</v>
      </c>
      <c r="AK21" s="121" t="e">
        <f>#REF!+#REF!</f>
        <v>#REF!</v>
      </c>
      <c r="AL21" s="121" t="e">
        <f>#REF!+#REF!</f>
        <v>#REF!</v>
      </c>
      <c r="AM21" s="121"/>
      <c r="AN21" s="121"/>
      <c r="AO21" s="121"/>
      <c r="AP21" s="143"/>
      <c r="AQ21" s="143"/>
      <c r="AR21" s="143"/>
      <c r="AS21" s="121"/>
      <c r="AT21" s="143"/>
      <c r="AU21" s="121"/>
    </row>
    <row r="22" spans="1:47" ht="12">
      <c r="A22" s="2">
        <v>8</v>
      </c>
      <c r="B22" s="20" t="s">
        <v>49</v>
      </c>
      <c r="C22" s="16" t="e">
        <f t="shared" si="0"/>
        <v>#REF!</v>
      </c>
      <c r="D22" s="121" t="e">
        <f>#REF!+#REF!</f>
        <v>#REF!</v>
      </c>
      <c r="E22" s="121" t="e">
        <f>#REF!+#REF!</f>
        <v>#REF!</v>
      </c>
      <c r="F22" s="121" t="e">
        <f>#REF!+#REF!</f>
        <v>#REF!</v>
      </c>
      <c r="G22" s="121" t="e">
        <f>#REF!+#REF!</f>
        <v>#REF!</v>
      </c>
      <c r="H22" s="121" t="e">
        <f>#REF!+#REF!</f>
        <v>#REF!</v>
      </c>
      <c r="I22" s="121" t="e">
        <f>#REF!+#REF!</f>
        <v>#REF!</v>
      </c>
      <c r="J22" s="121" t="e">
        <f>#REF!+#REF!</f>
        <v>#REF!</v>
      </c>
      <c r="K22" s="121" t="e">
        <f>#REF!+#REF!</f>
        <v>#REF!</v>
      </c>
      <c r="L22" s="121" t="e">
        <f>#REF!+#REF!</f>
        <v>#REF!</v>
      </c>
      <c r="M22" s="121" t="e">
        <f>#REF!+#REF!</f>
        <v>#REF!</v>
      </c>
      <c r="N22" s="121" t="e">
        <f>#REF!+#REF!</f>
        <v>#REF!</v>
      </c>
      <c r="O22" s="121" t="e">
        <f>#REF!+#REF!</f>
        <v>#REF!</v>
      </c>
      <c r="P22" s="121" t="e">
        <f>#REF!+#REF!</f>
        <v>#REF!</v>
      </c>
      <c r="Q22" s="121" t="e">
        <f>#REF!+#REF!</f>
        <v>#REF!</v>
      </c>
      <c r="R22" s="121" t="e">
        <f>#REF!+#REF!</f>
        <v>#REF!</v>
      </c>
      <c r="S22" s="121" t="e">
        <f>#REF!+#REF!</f>
        <v>#REF!</v>
      </c>
      <c r="T22" s="121" t="e">
        <f>#REF!+#REF!</f>
        <v>#REF!</v>
      </c>
      <c r="U22" s="121" t="e">
        <f>#REF!+#REF!</f>
        <v>#REF!</v>
      </c>
      <c r="V22" s="121" t="e">
        <f>#REF!+#REF!</f>
        <v>#REF!</v>
      </c>
      <c r="W22" s="121" t="e">
        <f>#REF!+#REF!</f>
        <v>#REF!</v>
      </c>
      <c r="X22" s="121" t="e">
        <f>#REF!+#REF!</f>
        <v>#REF!</v>
      </c>
      <c r="Y22" s="121" t="e">
        <f>#REF!+#REF!</f>
        <v>#REF!</v>
      </c>
      <c r="Z22" s="121" t="e">
        <f>#REF!+#REF!</f>
        <v>#REF!</v>
      </c>
      <c r="AA22" s="121" t="e">
        <f>#REF!+#REF!</f>
        <v>#REF!</v>
      </c>
      <c r="AB22" s="121" t="e">
        <f>#REF!+#REF!</f>
        <v>#REF!</v>
      </c>
      <c r="AC22" s="121" t="e">
        <f>#REF!+#REF!</f>
        <v>#REF!</v>
      </c>
      <c r="AD22" s="121" t="e">
        <f>#REF!+#REF!</f>
        <v>#REF!</v>
      </c>
      <c r="AE22" s="121" t="e">
        <f>#REF!+#REF!</f>
        <v>#REF!</v>
      </c>
      <c r="AF22" s="121" t="e">
        <f>#REF!+#REF!</f>
        <v>#REF!</v>
      </c>
      <c r="AG22" s="121" t="e">
        <f>#REF!+#REF!</f>
        <v>#REF!</v>
      </c>
      <c r="AH22" s="121" t="e">
        <f>#REF!+#REF!</f>
        <v>#REF!</v>
      </c>
      <c r="AI22" s="121" t="e">
        <f>#REF!+#REF!</f>
        <v>#REF!</v>
      </c>
      <c r="AJ22" s="121" t="e">
        <f>#REF!+#REF!</f>
        <v>#REF!</v>
      </c>
      <c r="AK22" s="121" t="e">
        <f>#REF!+#REF!</f>
        <v>#REF!</v>
      </c>
      <c r="AL22" s="121" t="e">
        <f>#REF!+#REF!</f>
        <v>#REF!</v>
      </c>
      <c r="AM22" s="121"/>
      <c r="AN22" s="121"/>
      <c r="AO22" s="121"/>
      <c r="AP22" s="143"/>
      <c r="AQ22" s="143"/>
      <c r="AR22" s="143"/>
      <c r="AS22" s="121"/>
      <c r="AT22" s="143"/>
      <c r="AU22" s="121"/>
    </row>
    <row r="23" spans="1:47" ht="12">
      <c r="A23" s="2">
        <v>9</v>
      </c>
      <c r="B23" s="20" t="s">
        <v>50</v>
      </c>
      <c r="C23" s="16" t="e">
        <f t="shared" si="0"/>
        <v>#REF!</v>
      </c>
      <c r="D23" s="121" t="e">
        <f>#REF!+#REF!</f>
        <v>#REF!</v>
      </c>
      <c r="E23" s="121" t="e">
        <f>#REF!+#REF!</f>
        <v>#REF!</v>
      </c>
      <c r="F23" s="121" t="e">
        <f>#REF!+#REF!</f>
        <v>#REF!</v>
      </c>
      <c r="G23" s="121" t="e">
        <f>#REF!+#REF!</f>
        <v>#REF!</v>
      </c>
      <c r="H23" s="121" t="e">
        <f>#REF!+#REF!</f>
        <v>#REF!</v>
      </c>
      <c r="I23" s="121" t="e">
        <f>#REF!+#REF!</f>
        <v>#REF!</v>
      </c>
      <c r="J23" s="121" t="e">
        <f>#REF!+#REF!</f>
        <v>#REF!</v>
      </c>
      <c r="K23" s="121" t="e">
        <f>#REF!+#REF!</f>
        <v>#REF!</v>
      </c>
      <c r="L23" s="121" t="e">
        <f>#REF!+#REF!</f>
        <v>#REF!</v>
      </c>
      <c r="M23" s="121" t="e">
        <f>#REF!+#REF!</f>
        <v>#REF!</v>
      </c>
      <c r="N23" s="121" t="e">
        <f>#REF!+#REF!</f>
        <v>#REF!</v>
      </c>
      <c r="O23" s="121" t="e">
        <f>#REF!+#REF!</f>
        <v>#REF!</v>
      </c>
      <c r="P23" s="121" t="e">
        <f>#REF!+#REF!</f>
        <v>#REF!</v>
      </c>
      <c r="Q23" s="121" t="e">
        <f>#REF!+#REF!</f>
        <v>#REF!</v>
      </c>
      <c r="R23" s="121" t="e">
        <f>#REF!+#REF!</f>
        <v>#REF!</v>
      </c>
      <c r="S23" s="121" t="e">
        <f>#REF!+#REF!</f>
        <v>#REF!</v>
      </c>
      <c r="T23" s="121" t="e">
        <f>#REF!+#REF!</f>
        <v>#REF!</v>
      </c>
      <c r="U23" s="121" t="e">
        <f>#REF!+#REF!</f>
        <v>#REF!</v>
      </c>
      <c r="V23" s="121" t="e">
        <f>#REF!+#REF!</f>
        <v>#REF!</v>
      </c>
      <c r="W23" s="121" t="e">
        <f>#REF!+#REF!</f>
        <v>#REF!</v>
      </c>
      <c r="X23" s="121" t="e">
        <f>#REF!+#REF!</f>
        <v>#REF!</v>
      </c>
      <c r="Y23" s="121" t="e">
        <f>#REF!+#REF!</f>
        <v>#REF!</v>
      </c>
      <c r="Z23" s="121" t="e">
        <f>#REF!+#REF!</f>
        <v>#REF!</v>
      </c>
      <c r="AA23" s="121" t="e">
        <f>#REF!+#REF!</f>
        <v>#REF!</v>
      </c>
      <c r="AB23" s="121" t="e">
        <f>#REF!+#REF!</f>
        <v>#REF!</v>
      </c>
      <c r="AC23" s="121" t="e">
        <f>#REF!+#REF!</f>
        <v>#REF!</v>
      </c>
      <c r="AD23" s="121" t="e">
        <f>#REF!+#REF!</f>
        <v>#REF!</v>
      </c>
      <c r="AE23" s="121" t="e">
        <f>#REF!+#REF!</f>
        <v>#REF!</v>
      </c>
      <c r="AF23" s="121" t="e">
        <f>#REF!+#REF!</f>
        <v>#REF!</v>
      </c>
      <c r="AG23" s="121" t="e">
        <f>#REF!+#REF!</f>
        <v>#REF!</v>
      </c>
      <c r="AH23" s="121" t="e">
        <f>#REF!+#REF!</f>
        <v>#REF!</v>
      </c>
      <c r="AI23" s="121" t="e">
        <f>#REF!+#REF!</f>
        <v>#REF!</v>
      </c>
      <c r="AJ23" s="121" t="e">
        <f>#REF!+#REF!</f>
        <v>#REF!</v>
      </c>
      <c r="AK23" s="121" t="e">
        <f>#REF!+#REF!</f>
        <v>#REF!</v>
      </c>
      <c r="AL23" s="121" t="e">
        <f>#REF!+#REF!</f>
        <v>#REF!</v>
      </c>
      <c r="AM23" s="121"/>
      <c r="AN23" s="121"/>
      <c r="AO23" s="121"/>
      <c r="AP23" s="143"/>
      <c r="AQ23" s="143"/>
      <c r="AR23" s="143"/>
      <c r="AS23" s="121"/>
      <c r="AT23" s="143"/>
      <c r="AU23" s="121"/>
    </row>
    <row r="24" spans="1:47" ht="12">
      <c r="A24" s="2">
        <v>10</v>
      </c>
      <c r="B24" s="20" t="s">
        <v>51</v>
      </c>
      <c r="C24" s="16" t="e">
        <f t="shared" si="0"/>
        <v>#REF!</v>
      </c>
      <c r="D24" s="121" t="e">
        <f>#REF!+#REF!</f>
        <v>#REF!</v>
      </c>
      <c r="E24" s="121" t="e">
        <f>#REF!+#REF!</f>
        <v>#REF!</v>
      </c>
      <c r="F24" s="121" t="e">
        <f>#REF!+#REF!</f>
        <v>#REF!</v>
      </c>
      <c r="G24" s="121" t="e">
        <f>#REF!+#REF!</f>
        <v>#REF!</v>
      </c>
      <c r="H24" s="121" t="e">
        <f>#REF!+#REF!</f>
        <v>#REF!</v>
      </c>
      <c r="I24" s="121" t="e">
        <f>#REF!+#REF!</f>
        <v>#REF!</v>
      </c>
      <c r="J24" s="121" t="e">
        <f>#REF!+#REF!</f>
        <v>#REF!</v>
      </c>
      <c r="K24" s="121" t="e">
        <f>#REF!+#REF!</f>
        <v>#REF!</v>
      </c>
      <c r="L24" s="121" t="e">
        <f>#REF!+#REF!</f>
        <v>#REF!</v>
      </c>
      <c r="M24" s="121" t="e">
        <f>#REF!+#REF!</f>
        <v>#REF!</v>
      </c>
      <c r="N24" s="121" t="e">
        <f>#REF!+#REF!</f>
        <v>#REF!</v>
      </c>
      <c r="O24" s="121" t="e">
        <f>#REF!+#REF!</f>
        <v>#REF!</v>
      </c>
      <c r="P24" s="121" t="e">
        <f>#REF!+#REF!</f>
        <v>#REF!</v>
      </c>
      <c r="Q24" s="121" t="e">
        <f>#REF!+#REF!</f>
        <v>#REF!</v>
      </c>
      <c r="R24" s="121" t="e">
        <f>#REF!+#REF!</f>
        <v>#REF!</v>
      </c>
      <c r="S24" s="121" t="e">
        <f>#REF!+#REF!</f>
        <v>#REF!</v>
      </c>
      <c r="T24" s="121" t="e">
        <f>#REF!+#REF!</f>
        <v>#REF!</v>
      </c>
      <c r="U24" s="121" t="e">
        <f>#REF!+#REF!</f>
        <v>#REF!</v>
      </c>
      <c r="V24" s="121" t="e">
        <f>#REF!+#REF!</f>
        <v>#REF!</v>
      </c>
      <c r="W24" s="121" t="e">
        <f>#REF!+#REF!</f>
        <v>#REF!</v>
      </c>
      <c r="X24" s="121" t="e">
        <f>#REF!+#REF!</f>
        <v>#REF!</v>
      </c>
      <c r="Y24" s="121" t="e">
        <f>#REF!+#REF!</f>
        <v>#REF!</v>
      </c>
      <c r="Z24" s="121" t="e">
        <f>#REF!+#REF!</f>
        <v>#REF!</v>
      </c>
      <c r="AA24" s="121" t="e">
        <f>#REF!+#REF!</f>
        <v>#REF!</v>
      </c>
      <c r="AB24" s="121" t="e">
        <f>#REF!+#REF!</f>
        <v>#REF!</v>
      </c>
      <c r="AC24" s="121" t="e">
        <f>#REF!+#REF!</f>
        <v>#REF!</v>
      </c>
      <c r="AD24" s="121" t="e">
        <f>#REF!+#REF!</f>
        <v>#REF!</v>
      </c>
      <c r="AE24" s="121" t="e">
        <f>#REF!+#REF!</f>
        <v>#REF!</v>
      </c>
      <c r="AF24" s="121" t="e">
        <f>#REF!+#REF!</f>
        <v>#REF!</v>
      </c>
      <c r="AG24" s="121" t="e">
        <f>#REF!+#REF!</f>
        <v>#REF!</v>
      </c>
      <c r="AH24" s="121" t="e">
        <f>#REF!+#REF!</f>
        <v>#REF!</v>
      </c>
      <c r="AI24" s="121" t="e">
        <f>#REF!+#REF!</f>
        <v>#REF!</v>
      </c>
      <c r="AJ24" s="121" t="e">
        <f>#REF!+#REF!</f>
        <v>#REF!</v>
      </c>
      <c r="AK24" s="121" t="e">
        <f>#REF!+#REF!</f>
        <v>#REF!</v>
      </c>
      <c r="AL24" s="121" t="e">
        <f>#REF!+#REF!</f>
        <v>#REF!</v>
      </c>
      <c r="AM24" s="121"/>
      <c r="AN24" s="121"/>
      <c r="AO24" s="121"/>
      <c r="AP24" s="143"/>
      <c r="AQ24" s="143"/>
      <c r="AR24" s="143"/>
      <c r="AS24" s="121"/>
      <c r="AT24" s="143"/>
      <c r="AU24" s="121"/>
    </row>
    <row r="25" spans="1:47" ht="12">
      <c r="A25" s="2">
        <v>11</v>
      </c>
      <c r="B25" s="20" t="s">
        <v>81</v>
      </c>
      <c r="C25" s="16" t="e">
        <f t="shared" si="0"/>
        <v>#REF!</v>
      </c>
      <c r="D25" s="121" t="e">
        <f>#REF!+#REF!</f>
        <v>#REF!</v>
      </c>
      <c r="E25" s="121" t="e">
        <f>#REF!+#REF!</f>
        <v>#REF!</v>
      </c>
      <c r="F25" s="121" t="e">
        <f>#REF!+#REF!</f>
        <v>#REF!</v>
      </c>
      <c r="G25" s="121" t="e">
        <f>#REF!+#REF!</f>
        <v>#REF!</v>
      </c>
      <c r="H25" s="121" t="e">
        <f>#REF!+#REF!</f>
        <v>#REF!</v>
      </c>
      <c r="I25" s="121" t="e">
        <f>#REF!+#REF!</f>
        <v>#REF!</v>
      </c>
      <c r="J25" s="121" t="e">
        <f>#REF!+#REF!</f>
        <v>#REF!</v>
      </c>
      <c r="K25" s="121" t="e">
        <f>#REF!+#REF!</f>
        <v>#REF!</v>
      </c>
      <c r="L25" s="121" t="e">
        <f>#REF!+#REF!</f>
        <v>#REF!</v>
      </c>
      <c r="M25" s="121" t="e">
        <f>#REF!+#REF!</f>
        <v>#REF!</v>
      </c>
      <c r="N25" s="121" t="e">
        <f>#REF!+#REF!</f>
        <v>#REF!</v>
      </c>
      <c r="O25" s="121" t="e">
        <f>#REF!+#REF!</f>
        <v>#REF!</v>
      </c>
      <c r="P25" s="121" t="e">
        <f>#REF!+#REF!</f>
        <v>#REF!</v>
      </c>
      <c r="Q25" s="121" t="e">
        <f>#REF!+#REF!</f>
        <v>#REF!</v>
      </c>
      <c r="R25" s="121" t="e">
        <f>#REF!+#REF!</f>
        <v>#REF!</v>
      </c>
      <c r="S25" s="121" t="e">
        <f>#REF!+#REF!</f>
        <v>#REF!</v>
      </c>
      <c r="T25" s="121" t="e">
        <f>#REF!+#REF!</f>
        <v>#REF!</v>
      </c>
      <c r="U25" s="121" t="e">
        <f>#REF!+#REF!</f>
        <v>#REF!</v>
      </c>
      <c r="V25" s="121" t="e">
        <f>#REF!+#REF!</f>
        <v>#REF!</v>
      </c>
      <c r="W25" s="121" t="e">
        <f>#REF!+#REF!</f>
        <v>#REF!</v>
      </c>
      <c r="X25" s="121" t="e">
        <f>#REF!+#REF!</f>
        <v>#REF!</v>
      </c>
      <c r="Y25" s="121" t="e">
        <f>#REF!+#REF!</f>
        <v>#REF!</v>
      </c>
      <c r="Z25" s="121" t="e">
        <f>#REF!+#REF!</f>
        <v>#REF!</v>
      </c>
      <c r="AA25" s="121" t="e">
        <f>#REF!+#REF!</f>
        <v>#REF!</v>
      </c>
      <c r="AB25" s="121" t="e">
        <f>#REF!+#REF!</f>
        <v>#REF!</v>
      </c>
      <c r="AC25" s="121" t="e">
        <f>#REF!+#REF!</f>
        <v>#REF!</v>
      </c>
      <c r="AD25" s="121" t="e">
        <f>#REF!+#REF!</f>
        <v>#REF!</v>
      </c>
      <c r="AE25" s="121" t="e">
        <f>#REF!+#REF!</f>
        <v>#REF!</v>
      </c>
      <c r="AF25" s="121" t="e">
        <f>#REF!+#REF!</f>
        <v>#REF!</v>
      </c>
      <c r="AG25" s="121" t="e">
        <f>#REF!+#REF!</f>
        <v>#REF!</v>
      </c>
      <c r="AH25" s="121" t="e">
        <f>#REF!+#REF!</f>
        <v>#REF!</v>
      </c>
      <c r="AI25" s="121" t="e">
        <f>#REF!+#REF!</f>
        <v>#REF!</v>
      </c>
      <c r="AJ25" s="121" t="e">
        <f>#REF!+#REF!</f>
        <v>#REF!</v>
      </c>
      <c r="AK25" s="121" t="e">
        <f>#REF!+#REF!</f>
        <v>#REF!</v>
      </c>
      <c r="AL25" s="121" t="e">
        <f>#REF!+#REF!</f>
        <v>#REF!</v>
      </c>
      <c r="AM25" s="121"/>
      <c r="AN25" s="121"/>
      <c r="AO25" s="121"/>
      <c r="AP25" s="143"/>
      <c r="AQ25" s="143"/>
      <c r="AR25" s="143"/>
      <c r="AS25" s="121"/>
      <c r="AT25" s="143"/>
      <c r="AU25" s="121"/>
    </row>
    <row r="26" spans="1:47" ht="12">
      <c r="A26" s="2">
        <v>12</v>
      </c>
      <c r="B26" s="20" t="s">
        <v>8</v>
      </c>
      <c r="C26" s="16" t="e">
        <f t="shared" si="0"/>
        <v>#REF!</v>
      </c>
      <c r="D26" s="121" t="e">
        <f>#REF!+#REF!</f>
        <v>#REF!</v>
      </c>
      <c r="E26" s="121" t="e">
        <f>#REF!+#REF!</f>
        <v>#REF!</v>
      </c>
      <c r="F26" s="121" t="e">
        <f>#REF!+#REF!</f>
        <v>#REF!</v>
      </c>
      <c r="G26" s="121" t="e">
        <f>#REF!+#REF!</f>
        <v>#REF!</v>
      </c>
      <c r="H26" s="121" t="e">
        <f>#REF!+#REF!</f>
        <v>#REF!</v>
      </c>
      <c r="I26" s="121" t="e">
        <f>#REF!+#REF!</f>
        <v>#REF!</v>
      </c>
      <c r="J26" s="121" t="e">
        <f>#REF!+#REF!</f>
        <v>#REF!</v>
      </c>
      <c r="K26" s="121" t="e">
        <f>#REF!+#REF!</f>
        <v>#REF!</v>
      </c>
      <c r="L26" s="121" t="e">
        <f>#REF!+#REF!</f>
        <v>#REF!</v>
      </c>
      <c r="M26" s="121" t="e">
        <f>#REF!+#REF!</f>
        <v>#REF!</v>
      </c>
      <c r="N26" s="121" t="e">
        <f>#REF!+#REF!</f>
        <v>#REF!</v>
      </c>
      <c r="O26" s="121" t="e">
        <f>#REF!+#REF!</f>
        <v>#REF!</v>
      </c>
      <c r="P26" s="121" t="e">
        <f>#REF!+#REF!</f>
        <v>#REF!</v>
      </c>
      <c r="Q26" s="121" t="e">
        <f>#REF!+#REF!</f>
        <v>#REF!</v>
      </c>
      <c r="R26" s="121" t="e">
        <f>#REF!+#REF!</f>
        <v>#REF!</v>
      </c>
      <c r="S26" s="121" t="e">
        <f>#REF!+#REF!</f>
        <v>#REF!</v>
      </c>
      <c r="T26" s="121" t="e">
        <f>#REF!+#REF!</f>
        <v>#REF!</v>
      </c>
      <c r="U26" s="121" t="e">
        <f>#REF!+#REF!</f>
        <v>#REF!</v>
      </c>
      <c r="V26" s="121" t="e">
        <f>#REF!+#REF!</f>
        <v>#REF!</v>
      </c>
      <c r="W26" s="121" t="e">
        <f>#REF!+#REF!</f>
        <v>#REF!</v>
      </c>
      <c r="X26" s="121" t="e">
        <f>#REF!+#REF!</f>
        <v>#REF!</v>
      </c>
      <c r="Y26" s="121" t="e">
        <f>#REF!+#REF!</f>
        <v>#REF!</v>
      </c>
      <c r="Z26" s="121" t="e">
        <f>#REF!+#REF!</f>
        <v>#REF!</v>
      </c>
      <c r="AA26" s="121" t="e">
        <f>#REF!+#REF!</f>
        <v>#REF!</v>
      </c>
      <c r="AB26" s="121" t="e">
        <f>#REF!+#REF!</f>
        <v>#REF!</v>
      </c>
      <c r="AC26" s="121" t="e">
        <f>#REF!+#REF!</f>
        <v>#REF!</v>
      </c>
      <c r="AD26" s="121" t="e">
        <f>#REF!+#REF!</f>
        <v>#REF!</v>
      </c>
      <c r="AE26" s="121" t="e">
        <f>#REF!+#REF!</f>
        <v>#REF!</v>
      </c>
      <c r="AF26" s="121" t="e">
        <f>#REF!+#REF!</f>
        <v>#REF!</v>
      </c>
      <c r="AG26" s="121" t="e">
        <f>#REF!+#REF!</f>
        <v>#REF!</v>
      </c>
      <c r="AH26" s="121" t="e">
        <f>#REF!+#REF!</f>
        <v>#REF!</v>
      </c>
      <c r="AI26" s="121" t="e">
        <f>#REF!+#REF!</f>
        <v>#REF!</v>
      </c>
      <c r="AJ26" s="121" t="e">
        <f>#REF!+#REF!</f>
        <v>#REF!</v>
      </c>
      <c r="AK26" s="121" t="e">
        <f>#REF!+#REF!</f>
        <v>#REF!</v>
      </c>
      <c r="AL26" s="121" t="e">
        <f>#REF!+#REF!</f>
        <v>#REF!</v>
      </c>
      <c r="AM26" s="121"/>
      <c r="AN26" s="121"/>
      <c r="AO26" s="121"/>
      <c r="AP26" s="143"/>
      <c r="AQ26" s="143"/>
      <c r="AR26" s="143"/>
      <c r="AS26" s="121"/>
      <c r="AT26" s="143"/>
      <c r="AU26" s="121"/>
    </row>
    <row r="27" spans="1:47" ht="12">
      <c r="A27" s="2">
        <v>13</v>
      </c>
      <c r="B27" s="20" t="s">
        <v>52</v>
      </c>
      <c r="C27" s="16" t="e">
        <f t="shared" si="0"/>
        <v>#REF!</v>
      </c>
      <c r="D27" s="121" t="e">
        <f>#REF!+#REF!</f>
        <v>#REF!</v>
      </c>
      <c r="E27" s="121" t="e">
        <f>#REF!+#REF!</f>
        <v>#REF!</v>
      </c>
      <c r="F27" s="121" t="e">
        <f>#REF!+#REF!</f>
        <v>#REF!</v>
      </c>
      <c r="G27" s="121" t="e">
        <f>#REF!+#REF!</f>
        <v>#REF!</v>
      </c>
      <c r="H27" s="121" t="e">
        <f>#REF!+#REF!</f>
        <v>#REF!</v>
      </c>
      <c r="I27" s="121" t="e">
        <f>#REF!+#REF!</f>
        <v>#REF!</v>
      </c>
      <c r="J27" s="121" t="e">
        <f>#REF!+#REF!</f>
        <v>#REF!</v>
      </c>
      <c r="K27" s="121" t="e">
        <f>#REF!+#REF!</f>
        <v>#REF!</v>
      </c>
      <c r="L27" s="121" t="e">
        <f>#REF!+#REF!</f>
        <v>#REF!</v>
      </c>
      <c r="M27" s="121" t="e">
        <f>#REF!+#REF!</f>
        <v>#REF!</v>
      </c>
      <c r="N27" s="121" t="e">
        <f>#REF!+#REF!</f>
        <v>#REF!</v>
      </c>
      <c r="O27" s="121" t="e">
        <f>#REF!+#REF!</f>
        <v>#REF!</v>
      </c>
      <c r="P27" s="121" t="e">
        <f>#REF!+#REF!</f>
        <v>#REF!</v>
      </c>
      <c r="Q27" s="121" t="e">
        <f>#REF!+#REF!</f>
        <v>#REF!</v>
      </c>
      <c r="R27" s="121" t="e">
        <f>#REF!+#REF!</f>
        <v>#REF!</v>
      </c>
      <c r="S27" s="121" t="e">
        <f>#REF!+#REF!</f>
        <v>#REF!</v>
      </c>
      <c r="T27" s="121" t="e">
        <f>#REF!+#REF!</f>
        <v>#REF!</v>
      </c>
      <c r="U27" s="121" t="e">
        <f>#REF!+#REF!</f>
        <v>#REF!</v>
      </c>
      <c r="V27" s="121" t="e">
        <f>#REF!+#REF!</f>
        <v>#REF!</v>
      </c>
      <c r="W27" s="121" t="e">
        <f>#REF!+#REF!</f>
        <v>#REF!</v>
      </c>
      <c r="X27" s="121" t="e">
        <f>#REF!+#REF!</f>
        <v>#REF!</v>
      </c>
      <c r="Y27" s="121" t="e">
        <f>#REF!+#REF!</f>
        <v>#REF!</v>
      </c>
      <c r="Z27" s="121" t="e">
        <f>#REF!+#REF!</f>
        <v>#REF!</v>
      </c>
      <c r="AA27" s="121" t="e">
        <f>#REF!+#REF!</f>
        <v>#REF!</v>
      </c>
      <c r="AB27" s="121" t="e">
        <f>#REF!+#REF!</f>
        <v>#REF!</v>
      </c>
      <c r="AC27" s="121" t="e">
        <f>#REF!+#REF!</f>
        <v>#REF!</v>
      </c>
      <c r="AD27" s="121" t="e">
        <f>#REF!+#REF!</f>
        <v>#REF!</v>
      </c>
      <c r="AE27" s="121" t="e">
        <f>#REF!+#REF!</f>
        <v>#REF!</v>
      </c>
      <c r="AF27" s="121" t="e">
        <f>#REF!+#REF!</f>
        <v>#REF!</v>
      </c>
      <c r="AG27" s="121" t="e">
        <f>#REF!+#REF!</f>
        <v>#REF!</v>
      </c>
      <c r="AH27" s="121" t="e">
        <f>#REF!+#REF!</f>
        <v>#REF!</v>
      </c>
      <c r="AI27" s="121" t="e">
        <f>#REF!+#REF!</f>
        <v>#REF!</v>
      </c>
      <c r="AJ27" s="121" t="e">
        <f>#REF!+#REF!</f>
        <v>#REF!</v>
      </c>
      <c r="AK27" s="121" t="e">
        <f>#REF!+#REF!</f>
        <v>#REF!</v>
      </c>
      <c r="AL27" s="121" t="e">
        <f>#REF!+#REF!</f>
        <v>#REF!</v>
      </c>
      <c r="AM27" s="121"/>
      <c r="AN27" s="121"/>
      <c r="AO27" s="121"/>
      <c r="AP27" s="143"/>
      <c r="AQ27" s="143"/>
      <c r="AR27" s="143"/>
      <c r="AS27" s="121"/>
      <c r="AT27" s="143"/>
      <c r="AU27" s="121"/>
    </row>
    <row r="28" spans="1:47" ht="12">
      <c r="A28" s="2"/>
      <c r="B28" s="20"/>
      <c r="C28" s="16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43"/>
      <c r="AQ28" s="143"/>
      <c r="AR28" s="143"/>
      <c r="AS28" s="121"/>
      <c r="AT28" s="143"/>
      <c r="AU28" s="121"/>
    </row>
    <row r="29" spans="1:47" ht="12">
      <c r="A29" s="2">
        <v>14</v>
      </c>
      <c r="B29" s="20" t="s">
        <v>53</v>
      </c>
      <c r="C29" s="16" t="e">
        <f aca="true" t="shared" si="1" ref="C29:C35">SUM(D29:AU29)</f>
        <v>#REF!</v>
      </c>
      <c r="D29" s="121" t="e">
        <f>#REF!+#REF!</f>
        <v>#REF!</v>
      </c>
      <c r="E29" s="121" t="e">
        <f>#REF!+#REF!</f>
        <v>#REF!</v>
      </c>
      <c r="F29" s="121" t="e">
        <f>#REF!+#REF!</f>
        <v>#REF!</v>
      </c>
      <c r="G29" s="121" t="e">
        <f>#REF!+#REF!</f>
        <v>#REF!</v>
      </c>
      <c r="H29" s="121" t="e">
        <f>#REF!+#REF!</f>
        <v>#REF!</v>
      </c>
      <c r="I29" s="121" t="e">
        <f>#REF!+#REF!</f>
        <v>#REF!</v>
      </c>
      <c r="J29" s="121" t="e">
        <f>#REF!+#REF!</f>
        <v>#REF!</v>
      </c>
      <c r="K29" s="121" t="e">
        <f>#REF!+#REF!</f>
        <v>#REF!</v>
      </c>
      <c r="L29" s="121" t="e">
        <f>#REF!+#REF!</f>
        <v>#REF!</v>
      </c>
      <c r="M29" s="121" t="e">
        <f>#REF!+#REF!</f>
        <v>#REF!</v>
      </c>
      <c r="N29" s="121" t="e">
        <f>#REF!+#REF!</f>
        <v>#REF!</v>
      </c>
      <c r="O29" s="121" t="e">
        <f>#REF!+#REF!</f>
        <v>#REF!</v>
      </c>
      <c r="P29" s="121" t="e">
        <f>#REF!+#REF!</f>
        <v>#REF!</v>
      </c>
      <c r="Q29" s="121" t="e">
        <f>#REF!+#REF!</f>
        <v>#REF!</v>
      </c>
      <c r="R29" s="121" t="e">
        <f>#REF!+#REF!</f>
        <v>#REF!</v>
      </c>
      <c r="S29" s="121" t="e">
        <f>#REF!+#REF!</f>
        <v>#REF!</v>
      </c>
      <c r="T29" s="121" t="e">
        <f>#REF!+#REF!</f>
        <v>#REF!</v>
      </c>
      <c r="U29" s="121" t="e">
        <f>#REF!+#REF!</f>
        <v>#REF!</v>
      </c>
      <c r="V29" s="121" t="e">
        <f>#REF!+#REF!</f>
        <v>#REF!</v>
      </c>
      <c r="W29" s="121" t="e">
        <f>#REF!+#REF!</f>
        <v>#REF!</v>
      </c>
      <c r="X29" s="121" t="e">
        <f>#REF!+#REF!</f>
        <v>#REF!</v>
      </c>
      <c r="Y29" s="121" t="e">
        <f>#REF!+#REF!</f>
        <v>#REF!</v>
      </c>
      <c r="Z29" s="121" t="e">
        <f>#REF!+#REF!</f>
        <v>#REF!</v>
      </c>
      <c r="AA29" s="121" t="e">
        <f>#REF!+#REF!</f>
        <v>#REF!</v>
      </c>
      <c r="AB29" s="121" t="e">
        <f>#REF!+#REF!</f>
        <v>#REF!</v>
      </c>
      <c r="AC29" s="121" t="e">
        <f>#REF!+#REF!</f>
        <v>#REF!</v>
      </c>
      <c r="AD29" s="121" t="e">
        <f>#REF!+#REF!</f>
        <v>#REF!</v>
      </c>
      <c r="AE29" s="121" t="e">
        <f>#REF!+#REF!</f>
        <v>#REF!</v>
      </c>
      <c r="AF29" s="121" t="e">
        <f>#REF!+#REF!</f>
        <v>#REF!</v>
      </c>
      <c r="AG29" s="121" t="e">
        <f>#REF!+#REF!</f>
        <v>#REF!</v>
      </c>
      <c r="AH29" s="121" t="e">
        <f>#REF!+#REF!</f>
        <v>#REF!</v>
      </c>
      <c r="AI29" s="121" t="e">
        <f>#REF!+#REF!</f>
        <v>#REF!</v>
      </c>
      <c r="AJ29" s="121" t="e">
        <f>#REF!+#REF!</f>
        <v>#REF!</v>
      </c>
      <c r="AK29" s="121" t="e">
        <f>#REF!+#REF!</f>
        <v>#REF!</v>
      </c>
      <c r="AL29" s="121" t="e">
        <f>#REF!+#REF!</f>
        <v>#REF!</v>
      </c>
      <c r="AM29" s="121"/>
      <c r="AN29" s="121"/>
      <c r="AO29" s="121"/>
      <c r="AP29" s="143"/>
      <c r="AQ29" s="143"/>
      <c r="AR29" s="143"/>
      <c r="AS29" s="121"/>
      <c r="AT29" s="143"/>
      <c r="AU29" s="121"/>
    </row>
    <row r="30" spans="1:47" ht="12">
      <c r="A30" s="2">
        <v>15</v>
      </c>
      <c r="B30" s="20" t="s">
        <v>73</v>
      </c>
      <c r="C30" s="16" t="e">
        <f t="shared" si="1"/>
        <v>#REF!</v>
      </c>
      <c r="D30" s="121" t="e">
        <f>#REF!+#REF!</f>
        <v>#REF!</v>
      </c>
      <c r="E30" s="121" t="e">
        <f>#REF!+#REF!</f>
        <v>#REF!</v>
      </c>
      <c r="F30" s="121" t="e">
        <f>#REF!+#REF!</f>
        <v>#REF!</v>
      </c>
      <c r="G30" s="121" t="e">
        <f>#REF!+#REF!</f>
        <v>#REF!</v>
      </c>
      <c r="H30" s="121" t="e">
        <f>#REF!+#REF!</f>
        <v>#REF!</v>
      </c>
      <c r="I30" s="121" t="e">
        <f>#REF!+#REF!</f>
        <v>#REF!</v>
      </c>
      <c r="J30" s="121" t="e">
        <f>#REF!+#REF!</f>
        <v>#REF!</v>
      </c>
      <c r="K30" s="121" t="e">
        <f>#REF!+#REF!</f>
        <v>#REF!</v>
      </c>
      <c r="L30" s="121" t="e">
        <f>#REF!+#REF!</f>
        <v>#REF!</v>
      </c>
      <c r="M30" s="121" t="e">
        <f>#REF!+#REF!</f>
        <v>#REF!</v>
      </c>
      <c r="N30" s="121" t="e">
        <f>#REF!+#REF!</f>
        <v>#REF!</v>
      </c>
      <c r="O30" s="121" t="e">
        <f>#REF!+#REF!</f>
        <v>#REF!</v>
      </c>
      <c r="P30" s="121" t="e">
        <f>#REF!+#REF!</f>
        <v>#REF!</v>
      </c>
      <c r="Q30" s="121" t="e">
        <f>#REF!+#REF!</f>
        <v>#REF!</v>
      </c>
      <c r="R30" s="121" t="e">
        <f>#REF!+#REF!</f>
        <v>#REF!</v>
      </c>
      <c r="S30" s="121" t="e">
        <f>#REF!+#REF!</f>
        <v>#REF!</v>
      </c>
      <c r="T30" s="121" t="e">
        <f>#REF!+#REF!</f>
        <v>#REF!</v>
      </c>
      <c r="U30" s="121" t="e">
        <f>#REF!+#REF!</f>
        <v>#REF!</v>
      </c>
      <c r="V30" s="121" t="e">
        <f>#REF!+#REF!</f>
        <v>#REF!</v>
      </c>
      <c r="W30" s="121" t="e">
        <f>#REF!+#REF!</f>
        <v>#REF!</v>
      </c>
      <c r="X30" s="121" t="e">
        <f>#REF!+#REF!</f>
        <v>#REF!</v>
      </c>
      <c r="Y30" s="121" t="e">
        <f>#REF!+#REF!</f>
        <v>#REF!</v>
      </c>
      <c r="Z30" s="121" t="e">
        <f>#REF!+#REF!</f>
        <v>#REF!</v>
      </c>
      <c r="AA30" s="121" t="e">
        <f>#REF!+#REF!</f>
        <v>#REF!</v>
      </c>
      <c r="AB30" s="121" t="e">
        <f>#REF!+#REF!</f>
        <v>#REF!</v>
      </c>
      <c r="AC30" s="121" t="e">
        <f>#REF!+#REF!</f>
        <v>#REF!</v>
      </c>
      <c r="AD30" s="121" t="e">
        <f>#REF!+#REF!</f>
        <v>#REF!</v>
      </c>
      <c r="AE30" s="121" t="e">
        <f>#REF!+#REF!</f>
        <v>#REF!</v>
      </c>
      <c r="AF30" s="121" t="e">
        <f>#REF!+#REF!</f>
        <v>#REF!</v>
      </c>
      <c r="AG30" s="121" t="e">
        <f>#REF!+#REF!</f>
        <v>#REF!</v>
      </c>
      <c r="AH30" s="121" t="e">
        <f>#REF!+#REF!</f>
        <v>#REF!</v>
      </c>
      <c r="AI30" s="121" t="e">
        <f>#REF!+#REF!</f>
        <v>#REF!</v>
      </c>
      <c r="AJ30" s="121" t="e">
        <f>#REF!+#REF!</f>
        <v>#REF!</v>
      </c>
      <c r="AK30" s="121" t="e">
        <f>#REF!+#REF!</f>
        <v>#REF!</v>
      </c>
      <c r="AL30" s="121" t="e">
        <f>#REF!+#REF!</f>
        <v>#REF!</v>
      </c>
      <c r="AM30" s="121"/>
      <c r="AN30" s="121"/>
      <c r="AO30" s="121"/>
      <c r="AP30" s="143"/>
      <c r="AQ30" s="143"/>
      <c r="AR30" s="143"/>
      <c r="AS30" s="121"/>
      <c r="AT30" s="143"/>
      <c r="AU30" s="121"/>
    </row>
    <row r="31" spans="1:47" ht="12">
      <c r="A31" s="2">
        <v>16</v>
      </c>
      <c r="B31" s="20" t="s">
        <v>54</v>
      </c>
      <c r="C31" s="16" t="e">
        <f t="shared" si="1"/>
        <v>#REF!</v>
      </c>
      <c r="D31" s="121" t="e">
        <f>#REF!+#REF!</f>
        <v>#REF!</v>
      </c>
      <c r="E31" s="121" t="e">
        <f>#REF!+#REF!</f>
        <v>#REF!</v>
      </c>
      <c r="F31" s="121" t="e">
        <f>#REF!+#REF!</f>
        <v>#REF!</v>
      </c>
      <c r="G31" s="121" t="e">
        <f>#REF!+#REF!</f>
        <v>#REF!</v>
      </c>
      <c r="H31" s="121" t="e">
        <f>#REF!+#REF!</f>
        <v>#REF!</v>
      </c>
      <c r="I31" s="121" t="e">
        <f>#REF!+#REF!</f>
        <v>#REF!</v>
      </c>
      <c r="J31" s="121" t="e">
        <f>#REF!+#REF!</f>
        <v>#REF!</v>
      </c>
      <c r="K31" s="121" t="e">
        <f>#REF!+#REF!</f>
        <v>#REF!</v>
      </c>
      <c r="L31" s="121" t="e">
        <f>#REF!+#REF!</f>
        <v>#REF!</v>
      </c>
      <c r="M31" s="121" t="e">
        <f>#REF!+#REF!</f>
        <v>#REF!</v>
      </c>
      <c r="N31" s="121" t="e">
        <f>#REF!+#REF!</f>
        <v>#REF!</v>
      </c>
      <c r="O31" s="121" t="e">
        <f>#REF!+#REF!</f>
        <v>#REF!</v>
      </c>
      <c r="P31" s="121" t="e">
        <f>#REF!+#REF!</f>
        <v>#REF!</v>
      </c>
      <c r="Q31" s="121" t="e">
        <f>#REF!+#REF!</f>
        <v>#REF!</v>
      </c>
      <c r="R31" s="121" t="e">
        <f>#REF!+#REF!</f>
        <v>#REF!</v>
      </c>
      <c r="S31" s="121" t="e">
        <f>#REF!+#REF!</f>
        <v>#REF!</v>
      </c>
      <c r="T31" s="121" t="e">
        <f>#REF!+#REF!</f>
        <v>#REF!</v>
      </c>
      <c r="U31" s="121" t="e">
        <f>#REF!+#REF!</f>
        <v>#REF!</v>
      </c>
      <c r="V31" s="121" t="e">
        <f>#REF!+#REF!</f>
        <v>#REF!</v>
      </c>
      <c r="W31" s="121" t="e">
        <f>#REF!+#REF!</f>
        <v>#REF!</v>
      </c>
      <c r="X31" s="121" t="e">
        <f>#REF!+#REF!</f>
        <v>#REF!</v>
      </c>
      <c r="Y31" s="121" t="e">
        <f>#REF!+#REF!</f>
        <v>#REF!</v>
      </c>
      <c r="Z31" s="121" t="e">
        <f>#REF!+#REF!</f>
        <v>#REF!</v>
      </c>
      <c r="AA31" s="121" t="e">
        <f>#REF!+#REF!</f>
        <v>#REF!</v>
      </c>
      <c r="AB31" s="121" t="e">
        <f>#REF!+#REF!</f>
        <v>#REF!</v>
      </c>
      <c r="AC31" s="121" t="e">
        <f>#REF!+#REF!</f>
        <v>#REF!</v>
      </c>
      <c r="AD31" s="121" t="e">
        <f>#REF!+#REF!</f>
        <v>#REF!</v>
      </c>
      <c r="AE31" s="121" t="e">
        <f>#REF!+#REF!</f>
        <v>#REF!</v>
      </c>
      <c r="AF31" s="121" t="e">
        <f>#REF!+#REF!</f>
        <v>#REF!</v>
      </c>
      <c r="AG31" s="121" t="e">
        <f>#REF!+#REF!</f>
        <v>#REF!</v>
      </c>
      <c r="AH31" s="121" t="e">
        <f>#REF!+#REF!</f>
        <v>#REF!</v>
      </c>
      <c r="AI31" s="121" t="e">
        <f>#REF!+#REF!</f>
        <v>#REF!</v>
      </c>
      <c r="AJ31" s="121" t="e">
        <f>#REF!+#REF!</f>
        <v>#REF!</v>
      </c>
      <c r="AK31" s="121" t="e">
        <f>#REF!+#REF!</f>
        <v>#REF!</v>
      </c>
      <c r="AL31" s="121" t="e">
        <f>#REF!+#REF!</f>
        <v>#REF!</v>
      </c>
      <c r="AM31" s="121"/>
      <c r="AN31" s="121"/>
      <c r="AO31" s="121"/>
      <c r="AP31" s="143"/>
      <c r="AQ31" s="143"/>
      <c r="AR31" s="143"/>
      <c r="AS31" s="121"/>
      <c r="AT31" s="143"/>
      <c r="AU31" s="121"/>
    </row>
    <row r="32" spans="1:47" ht="12">
      <c r="A32" s="2">
        <v>17</v>
      </c>
      <c r="B32" s="20" t="s">
        <v>55</v>
      </c>
      <c r="C32" s="16" t="e">
        <f t="shared" si="1"/>
        <v>#REF!</v>
      </c>
      <c r="D32" s="121" t="e">
        <f>#REF!+#REF!</f>
        <v>#REF!</v>
      </c>
      <c r="E32" s="121" t="e">
        <f>#REF!+#REF!</f>
        <v>#REF!</v>
      </c>
      <c r="F32" s="121" t="e">
        <f>#REF!+#REF!</f>
        <v>#REF!</v>
      </c>
      <c r="G32" s="121" t="e">
        <f>#REF!+#REF!</f>
        <v>#REF!</v>
      </c>
      <c r="H32" s="121" t="e">
        <f>#REF!+#REF!</f>
        <v>#REF!</v>
      </c>
      <c r="I32" s="121" t="e">
        <f>#REF!+#REF!</f>
        <v>#REF!</v>
      </c>
      <c r="J32" s="121" t="e">
        <f>#REF!+#REF!</f>
        <v>#REF!</v>
      </c>
      <c r="K32" s="121" t="e">
        <f>#REF!+#REF!</f>
        <v>#REF!</v>
      </c>
      <c r="L32" s="121" t="e">
        <f>#REF!+#REF!</f>
        <v>#REF!</v>
      </c>
      <c r="M32" s="121" t="e">
        <f>#REF!+#REF!</f>
        <v>#REF!</v>
      </c>
      <c r="N32" s="121" t="e">
        <f>#REF!+#REF!</f>
        <v>#REF!</v>
      </c>
      <c r="O32" s="121" t="e">
        <f>#REF!+#REF!</f>
        <v>#REF!</v>
      </c>
      <c r="P32" s="121" t="e">
        <f>#REF!+#REF!</f>
        <v>#REF!</v>
      </c>
      <c r="Q32" s="121" t="e">
        <f>#REF!+#REF!</f>
        <v>#REF!</v>
      </c>
      <c r="R32" s="121" t="e">
        <f>#REF!+#REF!</f>
        <v>#REF!</v>
      </c>
      <c r="S32" s="121" t="e">
        <f>#REF!+#REF!</f>
        <v>#REF!</v>
      </c>
      <c r="T32" s="121" t="e">
        <f>#REF!+#REF!</f>
        <v>#REF!</v>
      </c>
      <c r="U32" s="121" t="e">
        <f>#REF!+#REF!</f>
        <v>#REF!</v>
      </c>
      <c r="V32" s="121" t="e">
        <f>#REF!+#REF!</f>
        <v>#REF!</v>
      </c>
      <c r="W32" s="121" t="e">
        <f>#REF!+#REF!</f>
        <v>#REF!</v>
      </c>
      <c r="X32" s="121" t="e">
        <f>#REF!+#REF!</f>
        <v>#REF!</v>
      </c>
      <c r="Y32" s="121" t="e">
        <f>#REF!+#REF!</f>
        <v>#REF!</v>
      </c>
      <c r="Z32" s="121" t="e">
        <f>#REF!+#REF!</f>
        <v>#REF!</v>
      </c>
      <c r="AA32" s="121" t="e">
        <f>#REF!+#REF!</f>
        <v>#REF!</v>
      </c>
      <c r="AB32" s="121" t="e">
        <f>#REF!+#REF!</f>
        <v>#REF!</v>
      </c>
      <c r="AC32" s="121" t="e">
        <f>#REF!+#REF!</f>
        <v>#REF!</v>
      </c>
      <c r="AD32" s="121" t="e">
        <f>#REF!+#REF!</f>
        <v>#REF!</v>
      </c>
      <c r="AE32" s="121" t="e">
        <f>#REF!+#REF!</f>
        <v>#REF!</v>
      </c>
      <c r="AF32" s="121" t="e">
        <f>#REF!+#REF!</f>
        <v>#REF!</v>
      </c>
      <c r="AG32" s="121" t="e">
        <f>#REF!+#REF!</f>
        <v>#REF!</v>
      </c>
      <c r="AH32" s="121" t="e">
        <f>#REF!+#REF!</f>
        <v>#REF!</v>
      </c>
      <c r="AI32" s="121" t="e">
        <f>#REF!+#REF!</f>
        <v>#REF!</v>
      </c>
      <c r="AJ32" s="121" t="e">
        <f>#REF!+#REF!</f>
        <v>#REF!</v>
      </c>
      <c r="AK32" s="121" t="e">
        <f>#REF!+#REF!</f>
        <v>#REF!</v>
      </c>
      <c r="AL32" s="121" t="e">
        <f>#REF!+#REF!</f>
        <v>#REF!</v>
      </c>
      <c r="AM32" s="121"/>
      <c r="AN32" s="121"/>
      <c r="AO32" s="121"/>
      <c r="AP32" s="143"/>
      <c r="AQ32" s="143"/>
      <c r="AR32" s="143"/>
      <c r="AS32" s="121"/>
      <c r="AT32" s="143"/>
      <c r="AU32" s="121"/>
    </row>
    <row r="33" spans="1:47" ht="12">
      <c r="A33" s="2">
        <v>18</v>
      </c>
      <c r="B33" s="20" t="s">
        <v>56</v>
      </c>
      <c r="C33" s="16" t="e">
        <f t="shared" si="1"/>
        <v>#REF!</v>
      </c>
      <c r="D33" s="121" t="e">
        <f>#REF!+#REF!</f>
        <v>#REF!</v>
      </c>
      <c r="E33" s="121" t="e">
        <f>#REF!+#REF!</f>
        <v>#REF!</v>
      </c>
      <c r="F33" s="121" t="e">
        <f>#REF!+#REF!</f>
        <v>#REF!</v>
      </c>
      <c r="G33" s="121" t="e">
        <f>#REF!+#REF!</f>
        <v>#REF!</v>
      </c>
      <c r="H33" s="121" t="e">
        <f>#REF!+#REF!</f>
        <v>#REF!</v>
      </c>
      <c r="I33" s="121" t="e">
        <f>#REF!+#REF!</f>
        <v>#REF!</v>
      </c>
      <c r="J33" s="121" t="e">
        <f>#REF!+#REF!</f>
        <v>#REF!</v>
      </c>
      <c r="K33" s="121" t="e">
        <f>#REF!+#REF!</f>
        <v>#REF!</v>
      </c>
      <c r="L33" s="121" t="e">
        <f>#REF!+#REF!</f>
        <v>#REF!</v>
      </c>
      <c r="M33" s="121" t="e">
        <f>#REF!+#REF!</f>
        <v>#REF!</v>
      </c>
      <c r="N33" s="121" t="e">
        <f>#REF!+#REF!</f>
        <v>#REF!</v>
      </c>
      <c r="O33" s="121" t="e">
        <f>#REF!+#REF!</f>
        <v>#REF!</v>
      </c>
      <c r="P33" s="121" t="e">
        <f>#REF!+#REF!</f>
        <v>#REF!</v>
      </c>
      <c r="Q33" s="121" t="e">
        <f>#REF!+#REF!</f>
        <v>#REF!</v>
      </c>
      <c r="R33" s="121" t="e">
        <f>#REF!+#REF!</f>
        <v>#REF!</v>
      </c>
      <c r="S33" s="121" t="e">
        <f>#REF!+#REF!</f>
        <v>#REF!</v>
      </c>
      <c r="T33" s="121" t="e">
        <f>#REF!+#REF!</f>
        <v>#REF!</v>
      </c>
      <c r="U33" s="121" t="e">
        <f>#REF!+#REF!</f>
        <v>#REF!</v>
      </c>
      <c r="V33" s="121" t="e">
        <f>#REF!+#REF!</f>
        <v>#REF!</v>
      </c>
      <c r="W33" s="121" t="e">
        <f>#REF!+#REF!</f>
        <v>#REF!</v>
      </c>
      <c r="X33" s="121" t="e">
        <f>#REF!+#REF!</f>
        <v>#REF!</v>
      </c>
      <c r="Y33" s="121" t="e">
        <f>#REF!+#REF!</f>
        <v>#REF!</v>
      </c>
      <c r="Z33" s="121" t="e">
        <f>#REF!+#REF!</f>
        <v>#REF!</v>
      </c>
      <c r="AA33" s="121" t="e">
        <f>#REF!+#REF!</f>
        <v>#REF!</v>
      </c>
      <c r="AB33" s="121" t="e">
        <f>#REF!+#REF!</f>
        <v>#REF!</v>
      </c>
      <c r="AC33" s="121" t="e">
        <f>#REF!+#REF!</f>
        <v>#REF!</v>
      </c>
      <c r="AD33" s="121" t="e">
        <f>#REF!+#REF!</f>
        <v>#REF!</v>
      </c>
      <c r="AE33" s="121" t="e">
        <f>#REF!+#REF!</f>
        <v>#REF!</v>
      </c>
      <c r="AF33" s="121" t="e">
        <f>#REF!+#REF!</f>
        <v>#REF!</v>
      </c>
      <c r="AG33" s="121" t="e">
        <f>#REF!+#REF!</f>
        <v>#REF!</v>
      </c>
      <c r="AH33" s="121" t="e">
        <f>#REF!+#REF!</f>
        <v>#REF!</v>
      </c>
      <c r="AI33" s="121" t="e">
        <f>#REF!+#REF!</f>
        <v>#REF!</v>
      </c>
      <c r="AJ33" s="121" t="e">
        <f>#REF!+#REF!</f>
        <v>#REF!</v>
      </c>
      <c r="AK33" s="121" t="e">
        <f>#REF!+#REF!</f>
        <v>#REF!</v>
      </c>
      <c r="AL33" s="121" t="e">
        <f>#REF!+#REF!</f>
        <v>#REF!</v>
      </c>
      <c r="AM33" s="121"/>
      <c r="AN33" s="121"/>
      <c r="AO33" s="121"/>
      <c r="AP33" s="143"/>
      <c r="AQ33" s="143"/>
      <c r="AR33" s="143"/>
      <c r="AS33" s="121"/>
      <c r="AT33" s="143"/>
      <c r="AU33" s="121"/>
    </row>
    <row r="34" spans="1:47" ht="12">
      <c r="A34" s="2">
        <v>19</v>
      </c>
      <c r="B34" s="20" t="s">
        <v>57</v>
      </c>
      <c r="C34" s="16" t="e">
        <f t="shared" si="1"/>
        <v>#REF!</v>
      </c>
      <c r="D34" s="121" t="e">
        <f>#REF!+#REF!</f>
        <v>#REF!</v>
      </c>
      <c r="E34" s="121" t="e">
        <f>#REF!+#REF!</f>
        <v>#REF!</v>
      </c>
      <c r="F34" s="121" t="e">
        <f>#REF!+#REF!</f>
        <v>#REF!</v>
      </c>
      <c r="G34" s="121" t="e">
        <f>#REF!+#REF!</f>
        <v>#REF!</v>
      </c>
      <c r="H34" s="121" t="e">
        <f>#REF!+#REF!</f>
        <v>#REF!</v>
      </c>
      <c r="I34" s="121" t="e">
        <f>#REF!+#REF!</f>
        <v>#REF!</v>
      </c>
      <c r="J34" s="121" t="e">
        <f>#REF!+#REF!</f>
        <v>#REF!</v>
      </c>
      <c r="K34" s="121" t="e">
        <f>#REF!+#REF!</f>
        <v>#REF!</v>
      </c>
      <c r="L34" s="121" t="e">
        <f>#REF!+#REF!</f>
        <v>#REF!</v>
      </c>
      <c r="M34" s="121" t="e">
        <f>#REF!+#REF!</f>
        <v>#REF!</v>
      </c>
      <c r="N34" s="121" t="e">
        <f>#REF!+#REF!</f>
        <v>#REF!</v>
      </c>
      <c r="O34" s="121" t="e">
        <f>#REF!+#REF!</f>
        <v>#REF!</v>
      </c>
      <c r="P34" s="121" t="e">
        <f>#REF!+#REF!</f>
        <v>#REF!</v>
      </c>
      <c r="Q34" s="121" t="e">
        <f>#REF!+#REF!</f>
        <v>#REF!</v>
      </c>
      <c r="R34" s="121" t="e">
        <f>#REF!+#REF!</f>
        <v>#REF!</v>
      </c>
      <c r="S34" s="121" t="e">
        <f>#REF!+#REF!</f>
        <v>#REF!</v>
      </c>
      <c r="T34" s="121" t="e">
        <f>#REF!+#REF!</f>
        <v>#REF!</v>
      </c>
      <c r="U34" s="121" t="e">
        <f>#REF!+#REF!</f>
        <v>#REF!</v>
      </c>
      <c r="V34" s="121" t="e">
        <f>#REF!+#REF!</f>
        <v>#REF!</v>
      </c>
      <c r="W34" s="121" t="e">
        <f>#REF!+#REF!</f>
        <v>#REF!</v>
      </c>
      <c r="X34" s="121" t="e">
        <f>#REF!+#REF!</f>
        <v>#REF!</v>
      </c>
      <c r="Y34" s="121" t="e">
        <f>#REF!+#REF!</f>
        <v>#REF!</v>
      </c>
      <c r="Z34" s="121" t="e">
        <f>#REF!+#REF!</f>
        <v>#REF!</v>
      </c>
      <c r="AA34" s="121" t="e">
        <f>#REF!+#REF!</f>
        <v>#REF!</v>
      </c>
      <c r="AB34" s="121" t="e">
        <f>#REF!+#REF!</f>
        <v>#REF!</v>
      </c>
      <c r="AC34" s="121" t="e">
        <f>#REF!+#REF!</f>
        <v>#REF!</v>
      </c>
      <c r="AD34" s="121" t="e">
        <f>#REF!+#REF!</f>
        <v>#REF!</v>
      </c>
      <c r="AE34" s="121" t="e">
        <f>#REF!+#REF!</f>
        <v>#REF!</v>
      </c>
      <c r="AF34" s="121" t="e">
        <f>#REF!+#REF!</f>
        <v>#REF!</v>
      </c>
      <c r="AG34" s="121" t="e">
        <f>#REF!+#REF!</f>
        <v>#REF!</v>
      </c>
      <c r="AH34" s="121" t="e">
        <f>#REF!+#REF!</f>
        <v>#REF!</v>
      </c>
      <c r="AI34" s="121" t="e">
        <f>#REF!+#REF!</f>
        <v>#REF!</v>
      </c>
      <c r="AJ34" s="121" t="e">
        <f>#REF!+#REF!</f>
        <v>#REF!</v>
      </c>
      <c r="AK34" s="121" t="e">
        <f>#REF!+#REF!</f>
        <v>#REF!</v>
      </c>
      <c r="AL34" s="121" t="e">
        <f>#REF!+#REF!</f>
        <v>#REF!</v>
      </c>
      <c r="AM34" s="121"/>
      <c r="AN34" s="121"/>
      <c r="AO34" s="121"/>
      <c r="AP34" s="143"/>
      <c r="AQ34" s="143"/>
      <c r="AR34" s="143"/>
      <c r="AS34" s="121"/>
      <c r="AT34" s="143"/>
      <c r="AU34" s="121"/>
    </row>
    <row r="35" spans="1:47" ht="12">
      <c r="A35" s="2">
        <v>20</v>
      </c>
      <c r="B35" s="20" t="s">
        <v>16</v>
      </c>
      <c r="C35" s="16" t="e">
        <f t="shared" si="1"/>
        <v>#REF!</v>
      </c>
      <c r="D35" s="121" t="e">
        <f>#REF!+#REF!</f>
        <v>#REF!</v>
      </c>
      <c r="E35" s="121" t="e">
        <f>#REF!+#REF!</f>
        <v>#REF!</v>
      </c>
      <c r="F35" s="121" t="e">
        <f>#REF!+#REF!</f>
        <v>#REF!</v>
      </c>
      <c r="G35" s="121" t="e">
        <f>#REF!+#REF!</f>
        <v>#REF!</v>
      </c>
      <c r="H35" s="121" t="e">
        <f>#REF!+#REF!</f>
        <v>#REF!</v>
      </c>
      <c r="I35" s="121" t="e">
        <f>#REF!+#REF!</f>
        <v>#REF!</v>
      </c>
      <c r="J35" s="121" t="e">
        <f>#REF!+#REF!</f>
        <v>#REF!</v>
      </c>
      <c r="K35" s="121" t="e">
        <f>#REF!+#REF!</f>
        <v>#REF!</v>
      </c>
      <c r="L35" s="121" t="e">
        <f>#REF!+#REF!</f>
        <v>#REF!</v>
      </c>
      <c r="M35" s="121" t="e">
        <f>#REF!+#REF!</f>
        <v>#REF!</v>
      </c>
      <c r="N35" s="121" t="e">
        <f>#REF!+#REF!</f>
        <v>#REF!</v>
      </c>
      <c r="O35" s="121" t="e">
        <f>#REF!+#REF!</f>
        <v>#REF!</v>
      </c>
      <c r="P35" s="121" t="e">
        <f>#REF!+#REF!</f>
        <v>#REF!</v>
      </c>
      <c r="Q35" s="121" t="e">
        <f>#REF!+#REF!</f>
        <v>#REF!</v>
      </c>
      <c r="R35" s="121" t="e">
        <f>#REF!+#REF!</f>
        <v>#REF!</v>
      </c>
      <c r="S35" s="121" t="e">
        <f>#REF!+#REF!</f>
        <v>#REF!</v>
      </c>
      <c r="T35" s="121" t="e">
        <f>#REF!+#REF!</f>
        <v>#REF!</v>
      </c>
      <c r="U35" s="121" t="e">
        <f>#REF!+#REF!</f>
        <v>#REF!</v>
      </c>
      <c r="V35" s="121" t="e">
        <f>#REF!+#REF!</f>
        <v>#REF!</v>
      </c>
      <c r="W35" s="121" t="e">
        <f>#REF!+#REF!</f>
        <v>#REF!</v>
      </c>
      <c r="X35" s="121" t="e">
        <f>#REF!+#REF!</f>
        <v>#REF!</v>
      </c>
      <c r="Y35" s="121" t="e">
        <f>#REF!+#REF!</f>
        <v>#REF!</v>
      </c>
      <c r="Z35" s="121" t="e">
        <f>#REF!+#REF!</f>
        <v>#REF!</v>
      </c>
      <c r="AA35" s="121" t="e">
        <f>#REF!+#REF!</f>
        <v>#REF!</v>
      </c>
      <c r="AB35" s="121" t="e">
        <f>#REF!+#REF!</f>
        <v>#REF!</v>
      </c>
      <c r="AC35" s="121" t="e">
        <f>#REF!+#REF!</f>
        <v>#REF!</v>
      </c>
      <c r="AD35" s="121" t="e">
        <f>#REF!+#REF!</f>
        <v>#REF!</v>
      </c>
      <c r="AE35" s="121" t="e">
        <f>#REF!+#REF!</f>
        <v>#REF!</v>
      </c>
      <c r="AF35" s="121" t="e">
        <f>#REF!+#REF!</f>
        <v>#REF!</v>
      </c>
      <c r="AG35" s="121" t="e">
        <f>#REF!+#REF!</f>
        <v>#REF!</v>
      </c>
      <c r="AH35" s="121" t="e">
        <f>#REF!+#REF!</f>
        <v>#REF!</v>
      </c>
      <c r="AI35" s="121" t="e">
        <f>#REF!+#REF!</f>
        <v>#REF!</v>
      </c>
      <c r="AJ35" s="121" t="e">
        <f>#REF!+#REF!</f>
        <v>#REF!</v>
      </c>
      <c r="AK35" s="121" t="e">
        <f>#REF!+#REF!</f>
        <v>#REF!</v>
      </c>
      <c r="AL35" s="121" t="e">
        <f>#REF!+#REF!</f>
        <v>#REF!</v>
      </c>
      <c r="AM35" s="121"/>
      <c r="AN35" s="121"/>
      <c r="AO35" s="121"/>
      <c r="AP35" s="143"/>
      <c r="AQ35" s="143"/>
      <c r="AR35" s="143"/>
      <c r="AS35" s="121"/>
      <c r="AT35" s="143"/>
      <c r="AU35" s="121"/>
    </row>
    <row r="36" spans="1:47" ht="12">
      <c r="A36" s="2"/>
      <c r="B36" s="20"/>
      <c r="C36" s="16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43"/>
      <c r="AQ36" s="143"/>
      <c r="AR36" s="143"/>
      <c r="AS36" s="121"/>
      <c r="AT36" s="143"/>
      <c r="AU36" s="121"/>
    </row>
    <row r="37" spans="1:47" ht="12">
      <c r="A37" s="2">
        <v>21</v>
      </c>
      <c r="B37" s="22" t="s">
        <v>58</v>
      </c>
      <c r="C37" s="16" t="e">
        <f aca="true" t="shared" si="2" ref="C37:C43">SUM(D37:AU37)</f>
        <v>#REF!</v>
      </c>
      <c r="D37" s="121" t="e">
        <f>#REF!+#REF!</f>
        <v>#REF!</v>
      </c>
      <c r="E37" s="121" t="e">
        <f>#REF!+#REF!</f>
        <v>#REF!</v>
      </c>
      <c r="F37" s="121" t="e">
        <f>#REF!+#REF!</f>
        <v>#REF!</v>
      </c>
      <c r="G37" s="121" t="e">
        <f>#REF!+#REF!</f>
        <v>#REF!</v>
      </c>
      <c r="H37" s="121" t="e">
        <f>#REF!+#REF!</f>
        <v>#REF!</v>
      </c>
      <c r="I37" s="121" t="e">
        <f>#REF!+#REF!</f>
        <v>#REF!</v>
      </c>
      <c r="J37" s="121" t="e">
        <f>#REF!+#REF!</f>
        <v>#REF!</v>
      </c>
      <c r="K37" s="121" t="e">
        <f>#REF!+#REF!</f>
        <v>#REF!</v>
      </c>
      <c r="L37" s="121" t="e">
        <f>#REF!+#REF!</f>
        <v>#REF!</v>
      </c>
      <c r="M37" s="121" t="e">
        <f>#REF!+#REF!</f>
        <v>#REF!</v>
      </c>
      <c r="N37" s="121" t="e">
        <f>#REF!+#REF!</f>
        <v>#REF!</v>
      </c>
      <c r="O37" s="121" t="e">
        <f>#REF!+#REF!</f>
        <v>#REF!</v>
      </c>
      <c r="P37" s="121" t="e">
        <f>#REF!+#REF!</f>
        <v>#REF!</v>
      </c>
      <c r="Q37" s="121" t="e">
        <f>#REF!+#REF!</f>
        <v>#REF!</v>
      </c>
      <c r="R37" s="121" t="e">
        <f>#REF!+#REF!</f>
        <v>#REF!</v>
      </c>
      <c r="S37" s="121" t="e">
        <f>#REF!+#REF!</f>
        <v>#REF!</v>
      </c>
      <c r="T37" s="121" t="e">
        <f>#REF!+#REF!</f>
        <v>#REF!</v>
      </c>
      <c r="U37" s="121" t="e">
        <f>#REF!+#REF!</f>
        <v>#REF!</v>
      </c>
      <c r="V37" s="121" t="e">
        <f>#REF!+#REF!</f>
        <v>#REF!</v>
      </c>
      <c r="W37" s="121" t="e">
        <f>#REF!+#REF!</f>
        <v>#REF!</v>
      </c>
      <c r="X37" s="121" t="e">
        <f>#REF!+#REF!</f>
        <v>#REF!</v>
      </c>
      <c r="Y37" s="121" t="e">
        <f>#REF!+#REF!</f>
        <v>#REF!</v>
      </c>
      <c r="Z37" s="121" t="e">
        <f>#REF!+#REF!</f>
        <v>#REF!</v>
      </c>
      <c r="AA37" s="121" t="e">
        <f>#REF!+#REF!</f>
        <v>#REF!</v>
      </c>
      <c r="AB37" s="121" t="e">
        <f>#REF!+#REF!</f>
        <v>#REF!</v>
      </c>
      <c r="AC37" s="121" t="e">
        <f>#REF!+#REF!</f>
        <v>#REF!</v>
      </c>
      <c r="AD37" s="121" t="e">
        <f>#REF!+#REF!</f>
        <v>#REF!</v>
      </c>
      <c r="AE37" s="121" t="e">
        <f>#REF!+#REF!</f>
        <v>#REF!</v>
      </c>
      <c r="AF37" s="121" t="e">
        <f>#REF!+#REF!</f>
        <v>#REF!</v>
      </c>
      <c r="AG37" s="121" t="e">
        <f>#REF!+#REF!</f>
        <v>#REF!</v>
      </c>
      <c r="AH37" s="121" t="e">
        <f>#REF!+#REF!</f>
        <v>#REF!</v>
      </c>
      <c r="AI37" s="121" t="e">
        <f>#REF!+#REF!</f>
        <v>#REF!</v>
      </c>
      <c r="AJ37" s="121" t="e">
        <f>#REF!+#REF!</f>
        <v>#REF!</v>
      </c>
      <c r="AK37" s="121" t="e">
        <f>#REF!+#REF!</f>
        <v>#REF!</v>
      </c>
      <c r="AL37" s="121" t="e">
        <f>#REF!+#REF!</f>
        <v>#REF!</v>
      </c>
      <c r="AM37" s="121"/>
      <c r="AN37" s="121"/>
      <c r="AO37" s="121"/>
      <c r="AP37" s="143"/>
      <c r="AQ37" s="143"/>
      <c r="AR37" s="143"/>
      <c r="AS37" s="121"/>
      <c r="AT37" s="143"/>
      <c r="AU37" s="121"/>
    </row>
    <row r="38" spans="1:47" ht="12">
      <c r="A38" s="2">
        <v>22</v>
      </c>
      <c r="B38" s="22" t="s">
        <v>59</v>
      </c>
      <c r="C38" s="16" t="e">
        <f t="shared" si="2"/>
        <v>#REF!</v>
      </c>
      <c r="D38" s="121" t="e">
        <f>#REF!+#REF!</f>
        <v>#REF!</v>
      </c>
      <c r="E38" s="121" t="e">
        <f>#REF!+#REF!</f>
        <v>#REF!</v>
      </c>
      <c r="F38" s="121" t="e">
        <f>#REF!+#REF!</f>
        <v>#REF!</v>
      </c>
      <c r="G38" s="121" t="e">
        <f>#REF!+#REF!</f>
        <v>#REF!</v>
      </c>
      <c r="H38" s="121" t="e">
        <f>#REF!+#REF!</f>
        <v>#REF!</v>
      </c>
      <c r="I38" s="121" t="e">
        <f>#REF!+#REF!</f>
        <v>#REF!</v>
      </c>
      <c r="J38" s="121" t="e">
        <f>#REF!+#REF!</f>
        <v>#REF!</v>
      </c>
      <c r="K38" s="121" t="e">
        <f>#REF!+#REF!</f>
        <v>#REF!</v>
      </c>
      <c r="L38" s="121" t="e">
        <f>#REF!+#REF!</f>
        <v>#REF!</v>
      </c>
      <c r="M38" s="121" t="e">
        <f>#REF!+#REF!</f>
        <v>#REF!</v>
      </c>
      <c r="N38" s="121" t="e">
        <f>#REF!+#REF!</f>
        <v>#REF!</v>
      </c>
      <c r="O38" s="121" t="e">
        <f>#REF!+#REF!</f>
        <v>#REF!</v>
      </c>
      <c r="P38" s="121" t="e">
        <f>#REF!+#REF!</f>
        <v>#REF!</v>
      </c>
      <c r="Q38" s="121" t="e">
        <f>#REF!+#REF!</f>
        <v>#REF!</v>
      </c>
      <c r="R38" s="121" t="e">
        <f>#REF!+#REF!</f>
        <v>#REF!</v>
      </c>
      <c r="S38" s="121" t="e">
        <f>#REF!+#REF!</f>
        <v>#REF!</v>
      </c>
      <c r="T38" s="121" t="e">
        <f>#REF!+#REF!</f>
        <v>#REF!</v>
      </c>
      <c r="U38" s="121" t="e">
        <f>#REF!+#REF!</f>
        <v>#REF!</v>
      </c>
      <c r="V38" s="121" t="e">
        <f>#REF!+#REF!</f>
        <v>#REF!</v>
      </c>
      <c r="W38" s="121" t="e">
        <f>#REF!+#REF!</f>
        <v>#REF!</v>
      </c>
      <c r="X38" s="121" t="e">
        <f>#REF!+#REF!</f>
        <v>#REF!</v>
      </c>
      <c r="Y38" s="121" t="e">
        <f>#REF!+#REF!</f>
        <v>#REF!</v>
      </c>
      <c r="Z38" s="121" t="e">
        <f>#REF!+#REF!</f>
        <v>#REF!</v>
      </c>
      <c r="AA38" s="121" t="e">
        <f>#REF!+#REF!</f>
        <v>#REF!</v>
      </c>
      <c r="AB38" s="121" t="e">
        <f>#REF!+#REF!</f>
        <v>#REF!</v>
      </c>
      <c r="AC38" s="121" t="e">
        <f>#REF!+#REF!</f>
        <v>#REF!</v>
      </c>
      <c r="AD38" s="121" t="e">
        <f>#REF!+#REF!</f>
        <v>#REF!</v>
      </c>
      <c r="AE38" s="121" t="e">
        <f>#REF!+#REF!</f>
        <v>#REF!</v>
      </c>
      <c r="AF38" s="121" t="e">
        <f>#REF!+#REF!</f>
        <v>#REF!</v>
      </c>
      <c r="AG38" s="121" t="e">
        <f>#REF!+#REF!</f>
        <v>#REF!</v>
      </c>
      <c r="AH38" s="121" t="e">
        <f>#REF!+#REF!</f>
        <v>#REF!</v>
      </c>
      <c r="AI38" s="121" t="e">
        <f>#REF!+#REF!</f>
        <v>#REF!</v>
      </c>
      <c r="AJ38" s="121" t="e">
        <f>#REF!+#REF!</f>
        <v>#REF!</v>
      </c>
      <c r="AK38" s="121" t="e">
        <f>#REF!+#REF!</f>
        <v>#REF!</v>
      </c>
      <c r="AL38" s="121" t="e">
        <f>#REF!+#REF!</f>
        <v>#REF!</v>
      </c>
      <c r="AM38" s="121"/>
      <c r="AN38" s="121"/>
      <c r="AO38" s="121"/>
      <c r="AP38" s="143"/>
      <c r="AQ38" s="143"/>
      <c r="AR38" s="143"/>
      <c r="AS38" s="121"/>
      <c r="AT38" s="143"/>
      <c r="AU38" s="121"/>
    </row>
    <row r="39" spans="1:47" ht="12">
      <c r="A39" s="2">
        <v>23</v>
      </c>
      <c r="B39" s="22" t="s">
        <v>60</v>
      </c>
      <c r="C39" s="16" t="e">
        <f t="shared" si="2"/>
        <v>#REF!</v>
      </c>
      <c r="D39" s="121" t="e">
        <f>#REF!+#REF!</f>
        <v>#REF!</v>
      </c>
      <c r="E39" s="121" t="e">
        <f>#REF!+#REF!</f>
        <v>#REF!</v>
      </c>
      <c r="F39" s="121" t="e">
        <f>#REF!+#REF!</f>
        <v>#REF!</v>
      </c>
      <c r="G39" s="121" t="e">
        <f>#REF!+#REF!</f>
        <v>#REF!</v>
      </c>
      <c r="H39" s="121" t="e">
        <f>#REF!+#REF!</f>
        <v>#REF!</v>
      </c>
      <c r="I39" s="121" t="e">
        <f>#REF!+#REF!</f>
        <v>#REF!</v>
      </c>
      <c r="J39" s="121" t="e">
        <f>#REF!+#REF!</f>
        <v>#REF!</v>
      </c>
      <c r="K39" s="121" t="e">
        <f>#REF!+#REF!</f>
        <v>#REF!</v>
      </c>
      <c r="L39" s="121" t="e">
        <f>#REF!+#REF!</f>
        <v>#REF!</v>
      </c>
      <c r="M39" s="121" t="e">
        <f>#REF!+#REF!</f>
        <v>#REF!</v>
      </c>
      <c r="N39" s="121" t="e">
        <f>#REF!+#REF!</f>
        <v>#REF!</v>
      </c>
      <c r="O39" s="121" t="e">
        <f>#REF!+#REF!</f>
        <v>#REF!</v>
      </c>
      <c r="P39" s="121" t="e">
        <f>#REF!+#REF!</f>
        <v>#REF!</v>
      </c>
      <c r="Q39" s="121" t="e">
        <f>#REF!+#REF!</f>
        <v>#REF!</v>
      </c>
      <c r="R39" s="121" t="e">
        <f>#REF!+#REF!</f>
        <v>#REF!</v>
      </c>
      <c r="S39" s="121" t="e">
        <f>#REF!+#REF!</f>
        <v>#REF!</v>
      </c>
      <c r="T39" s="121" t="e">
        <f>#REF!+#REF!</f>
        <v>#REF!</v>
      </c>
      <c r="U39" s="121" t="e">
        <f>#REF!+#REF!</f>
        <v>#REF!</v>
      </c>
      <c r="V39" s="121" t="e">
        <f>#REF!+#REF!</f>
        <v>#REF!</v>
      </c>
      <c r="W39" s="121" t="e">
        <f>#REF!+#REF!</f>
        <v>#REF!</v>
      </c>
      <c r="X39" s="121" t="e">
        <f>#REF!+#REF!</f>
        <v>#REF!</v>
      </c>
      <c r="Y39" s="121" t="e">
        <f>#REF!+#REF!</f>
        <v>#REF!</v>
      </c>
      <c r="Z39" s="121" t="e">
        <f>#REF!+#REF!</f>
        <v>#REF!</v>
      </c>
      <c r="AA39" s="121" t="e">
        <f>#REF!+#REF!</f>
        <v>#REF!</v>
      </c>
      <c r="AB39" s="121" t="e">
        <f>#REF!+#REF!</f>
        <v>#REF!</v>
      </c>
      <c r="AC39" s="121" t="e">
        <f>#REF!+#REF!</f>
        <v>#REF!</v>
      </c>
      <c r="AD39" s="121" t="e">
        <f>#REF!+#REF!</f>
        <v>#REF!</v>
      </c>
      <c r="AE39" s="121" t="e">
        <f>#REF!+#REF!</f>
        <v>#REF!</v>
      </c>
      <c r="AF39" s="121" t="e">
        <f>#REF!+#REF!</f>
        <v>#REF!</v>
      </c>
      <c r="AG39" s="121" t="e">
        <f>#REF!+#REF!</f>
        <v>#REF!</v>
      </c>
      <c r="AH39" s="121" t="e">
        <f>#REF!+#REF!</f>
        <v>#REF!</v>
      </c>
      <c r="AI39" s="121" t="e">
        <f>#REF!+#REF!</f>
        <v>#REF!</v>
      </c>
      <c r="AJ39" s="121" t="e">
        <f>#REF!+#REF!</f>
        <v>#REF!</v>
      </c>
      <c r="AK39" s="121" t="e">
        <f>#REF!+#REF!</f>
        <v>#REF!</v>
      </c>
      <c r="AL39" s="121" t="e">
        <f>#REF!+#REF!</f>
        <v>#REF!</v>
      </c>
      <c r="AM39" s="121"/>
      <c r="AN39" s="121"/>
      <c r="AO39" s="121"/>
      <c r="AP39" s="143"/>
      <c r="AQ39" s="143"/>
      <c r="AR39" s="143"/>
      <c r="AS39" s="121"/>
      <c r="AT39" s="143"/>
      <c r="AU39" s="121"/>
    </row>
    <row r="40" spans="1:47" ht="12">
      <c r="A40" s="2">
        <v>24</v>
      </c>
      <c r="B40" s="22" t="s">
        <v>20</v>
      </c>
      <c r="C40" s="16" t="e">
        <f t="shared" si="2"/>
        <v>#REF!</v>
      </c>
      <c r="D40" s="121" t="e">
        <f>#REF!+#REF!</f>
        <v>#REF!</v>
      </c>
      <c r="E40" s="121" t="e">
        <f>#REF!+#REF!</f>
        <v>#REF!</v>
      </c>
      <c r="F40" s="121" t="e">
        <f>#REF!+#REF!</f>
        <v>#REF!</v>
      </c>
      <c r="G40" s="121" t="e">
        <f>#REF!+#REF!</f>
        <v>#REF!</v>
      </c>
      <c r="H40" s="121" t="e">
        <f>#REF!+#REF!</f>
        <v>#REF!</v>
      </c>
      <c r="I40" s="121" t="e">
        <f>#REF!+#REF!</f>
        <v>#REF!</v>
      </c>
      <c r="J40" s="121" t="e">
        <f>#REF!+#REF!</f>
        <v>#REF!</v>
      </c>
      <c r="K40" s="121" t="e">
        <f>#REF!+#REF!</f>
        <v>#REF!</v>
      </c>
      <c r="L40" s="121" t="e">
        <f>#REF!+#REF!</f>
        <v>#REF!</v>
      </c>
      <c r="M40" s="121" t="e">
        <f>#REF!+#REF!</f>
        <v>#REF!</v>
      </c>
      <c r="N40" s="121" t="e">
        <f>#REF!+#REF!</f>
        <v>#REF!</v>
      </c>
      <c r="O40" s="121" t="e">
        <f>#REF!+#REF!</f>
        <v>#REF!</v>
      </c>
      <c r="P40" s="121" t="e">
        <f>#REF!+#REF!</f>
        <v>#REF!</v>
      </c>
      <c r="Q40" s="121" t="e">
        <f>#REF!+#REF!</f>
        <v>#REF!</v>
      </c>
      <c r="R40" s="121" t="e">
        <f>#REF!+#REF!</f>
        <v>#REF!</v>
      </c>
      <c r="S40" s="121" t="e">
        <f>#REF!+#REF!</f>
        <v>#REF!</v>
      </c>
      <c r="T40" s="121" t="e">
        <f>#REF!+#REF!</f>
        <v>#REF!</v>
      </c>
      <c r="U40" s="121" t="e">
        <f>#REF!+#REF!</f>
        <v>#REF!</v>
      </c>
      <c r="V40" s="121" t="e">
        <f>#REF!+#REF!</f>
        <v>#REF!</v>
      </c>
      <c r="W40" s="121" t="e">
        <f>#REF!+#REF!</f>
        <v>#REF!</v>
      </c>
      <c r="X40" s="121" t="e">
        <f>#REF!+#REF!</f>
        <v>#REF!</v>
      </c>
      <c r="Y40" s="121" t="e">
        <f>#REF!+#REF!</f>
        <v>#REF!</v>
      </c>
      <c r="Z40" s="121" t="e">
        <f>#REF!+#REF!</f>
        <v>#REF!</v>
      </c>
      <c r="AA40" s="121" t="e">
        <f>#REF!+#REF!</f>
        <v>#REF!</v>
      </c>
      <c r="AB40" s="121" t="e">
        <f>#REF!+#REF!</f>
        <v>#REF!</v>
      </c>
      <c r="AC40" s="121" t="e">
        <f>#REF!+#REF!</f>
        <v>#REF!</v>
      </c>
      <c r="AD40" s="121" t="e">
        <f>#REF!+#REF!</f>
        <v>#REF!</v>
      </c>
      <c r="AE40" s="121" t="e">
        <f>#REF!+#REF!</f>
        <v>#REF!</v>
      </c>
      <c r="AF40" s="121" t="e">
        <f>#REF!+#REF!</f>
        <v>#REF!</v>
      </c>
      <c r="AG40" s="121" t="e">
        <f>#REF!+#REF!</f>
        <v>#REF!</v>
      </c>
      <c r="AH40" s="121" t="e">
        <f>#REF!+#REF!</f>
        <v>#REF!</v>
      </c>
      <c r="AI40" s="121" t="e">
        <f>#REF!+#REF!</f>
        <v>#REF!</v>
      </c>
      <c r="AJ40" s="121" t="e">
        <f>#REF!+#REF!</f>
        <v>#REF!</v>
      </c>
      <c r="AK40" s="121" t="e">
        <f>#REF!+#REF!</f>
        <v>#REF!</v>
      </c>
      <c r="AL40" s="121" t="e">
        <f>#REF!+#REF!</f>
        <v>#REF!</v>
      </c>
      <c r="AM40" s="121"/>
      <c r="AN40" s="121"/>
      <c r="AO40" s="121"/>
      <c r="AP40" s="143"/>
      <c r="AQ40" s="143"/>
      <c r="AR40" s="143"/>
      <c r="AS40" s="121"/>
      <c r="AT40" s="143"/>
      <c r="AU40" s="121"/>
    </row>
    <row r="41" spans="1:47" ht="12">
      <c r="A41" s="2">
        <v>25</v>
      </c>
      <c r="B41" s="22" t="s">
        <v>61</v>
      </c>
      <c r="C41" s="16" t="e">
        <f t="shared" si="2"/>
        <v>#REF!</v>
      </c>
      <c r="D41" s="121" t="e">
        <f>#REF!+#REF!</f>
        <v>#REF!</v>
      </c>
      <c r="E41" s="121" t="e">
        <f>#REF!+#REF!</f>
        <v>#REF!</v>
      </c>
      <c r="F41" s="121" t="e">
        <f>#REF!+#REF!</f>
        <v>#REF!</v>
      </c>
      <c r="G41" s="121" t="e">
        <f>#REF!+#REF!</f>
        <v>#REF!</v>
      </c>
      <c r="H41" s="121" t="e">
        <f>#REF!+#REF!</f>
        <v>#REF!</v>
      </c>
      <c r="I41" s="121" t="e">
        <f>#REF!+#REF!</f>
        <v>#REF!</v>
      </c>
      <c r="J41" s="121" t="e">
        <f>#REF!+#REF!</f>
        <v>#REF!</v>
      </c>
      <c r="K41" s="121" t="e">
        <f>#REF!+#REF!</f>
        <v>#REF!</v>
      </c>
      <c r="L41" s="121" t="e">
        <f>#REF!+#REF!</f>
        <v>#REF!</v>
      </c>
      <c r="M41" s="121" t="e">
        <f>#REF!+#REF!</f>
        <v>#REF!</v>
      </c>
      <c r="N41" s="121" t="e">
        <f>#REF!+#REF!</f>
        <v>#REF!</v>
      </c>
      <c r="O41" s="121" t="e">
        <f>#REF!+#REF!</f>
        <v>#REF!</v>
      </c>
      <c r="P41" s="121" t="e">
        <f>#REF!+#REF!</f>
        <v>#REF!</v>
      </c>
      <c r="Q41" s="121" t="e">
        <f>#REF!+#REF!</f>
        <v>#REF!</v>
      </c>
      <c r="R41" s="121" t="e">
        <f>#REF!+#REF!</f>
        <v>#REF!</v>
      </c>
      <c r="S41" s="121" t="e">
        <f>#REF!+#REF!</f>
        <v>#REF!</v>
      </c>
      <c r="T41" s="121" t="e">
        <f>#REF!+#REF!</f>
        <v>#REF!</v>
      </c>
      <c r="U41" s="121" t="e">
        <f>#REF!+#REF!</f>
        <v>#REF!</v>
      </c>
      <c r="V41" s="121" t="e">
        <f>#REF!+#REF!</f>
        <v>#REF!</v>
      </c>
      <c r="W41" s="121" t="e">
        <f>#REF!+#REF!</f>
        <v>#REF!</v>
      </c>
      <c r="X41" s="121" t="e">
        <f>#REF!+#REF!</f>
        <v>#REF!</v>
      </c>
      <c r="Y41" s="121" t="e">
        <f>#REF!+#REF!</f>
        <v>#REF!</v>
      </c>
      <c r="Z41" s="121" t="e">
        <f>#REF!+#REF!</f>
        <v>#REF!</v>
      </c>
      <c r="AA41" s="121" t="e">
        <f>#REF!+#REF!</f>
        <v>#REF!</v>
      </c>
      <c r="AB41" s="121" t="e">
        <f>#REF!+#REF!</f>
        <v>#REF!</v>
      </c>
      <c r="AC41" s="121" t="e">
        <f>#REF!+#REF!</f>
        <v>#REF!</v>
      </c>
      <c r="AD41" s="121" t="e">
        <f>#REF!+#REF!</f>
        <v>#REF!</v>
      </c>
      <c r="AE41" s="121" t="e">
        <f>#REF!+#REF!</f>
        <v>#REF!</v>
      </c>
      <c r="AF41" s="121" t="e">
        <f>#REF!+#REF!</f>
        <v>#REF!</v>
      </c>
      <c r="AG41" s="121" t="e">
        <f>#REF!+#REF!</f>
        <v>#REF!</v>
      </c>
      <c r="AH41" s="121" t="e">
        <f>#REF!+#REF!</f>
        <v>#REF!</v>
      </c>
      <c r="AI41" s="121" t="e">
        <f>#REF!+#REF!</f>
        <v>#REF!</v>
      </c>
      <c r="AJ41" s="121" t="e">
        <f>#REF!+#REF!</f>
        <v>#REF!</v>
      </c>
      <c r="AK41" s="121" t="e">
        <f>#REF!+#REF!</f>
        <v>#REF!</v>
      </c>
      <c r="AL41" s="121" t="e">
        <f>#REF!+#REF!</f>
        <v>#REF!</v>
      </c>
      <c r="AM41" s="121"/>
      <c r="AN41" s="121"/>
      <c r="AO41" s="121"/>
      <c r="AP41" s="143"/>
      <c r="AQ41" s="143"/>
      <c r="AR41" s="143"/>
      <c r="AS41" s="121"/>
      <c r="AT41" s="143"/>
      <c r="AU41" s="121"/>
    </row>
    <row r="42" spans="1:47" ht="12">
      <c r="A42" s="2">
        <v>26</v>
      </c>
      <c r="B42" s="22" t="s">
        <v>62</v>
      </c>
      <c r="C42" s="16" t="e">
        <f t="shared" si="2"/>
        <v>#REF!</v>
      </c>
      <c r="D42" s="121" t="e">
        <f>#REF!+#REF!</f>
        <v>#REF!</v>
      </c>
      <c r="E42" s="121" t="e">
        <f>#REF!+#REF!</f>
        <v>#REF!</v>
      </c>
      <c r="F42" s="121" t="e">
        <f>#REF!+#REF!</f>
        <v>#REF!</v>
      </c>
      <c r="G42" s="121" t="e">
        <f>#REF!+#REF!</f>
        <v>#REF!</v>
      </c>
      <c r="H42" s="121" t="e">
        <f>#REF!+#REF!</f>
        <v>#REF!</v>
      </c>
      <c r="I42" s="121" t="e">
        <f>#REF!+#REF!</f>
        <v>#REF!</v>
      </c>
      <c r="J42" s="121" t="e">
        <f>#REF!+#REF!</f>
        <v>#REF!</v>
      </c>
      <c r="K42" s="121" t="e">
        <f>#REF!+#REF!</f>
        <v>#REF!</v>
      </c>
      <c r="L42" s="121" t="e">
        <f>#REF!+#REF!</f>
        <v>#REF!</v>
      </c>
      <c r="M42" s="121" t="e">
        <f>#REF!+#REF!</f>
        <v>#REF!</v>
      </c>
      <c r="N42" s="121" t="e">
        <f>#REF!+#REF!</f>
        <v>#REF!</v>
      </c>
      <c r="O42" s="121" t="e">
        <f>#REF!+#REF!</f>
        <v>#REF!</v>
      </c>
      <c r="P42" s="121" t="e">
        <f>#REF!+#REF!</f>
        <v>#REF!</v>
      </c>
      <c r="Q42" s="121" t="e">
        <f>#REF!+#REF!</f>
        <v>#REF!</v>
      </c>
      <c r="R42" s="121" t="e">
        <f>#REF!+#REF!</f>
        <v>#REF!</v>
      </c>
      <c r="S42" s="121" t="e">
        <f>#REF!+#REF!</f>
        <v>#REF!</v>
      </c>
      <c r="T42" s="121" t="e">
        <f>#REF!+#REF!</f>
        <v>#REF!</v>
      </c>
      <c r="U42" s="121" t="e">
        <f>#REF!+#REF!</f>
        <v>#REF!</v>
      </c>
      <c r="V42" s="121" t="e">
        <f>#REF!+#REF!</f>
        <v>#REF!</v>
      </c>
      <c r="W42" s="121" t="e">
        <f>#REF!+#REF!</f>
        <v>#REF!</v>
      </c>
      <c r="X42" s="121" t="e">
        <f>#REF!+#REF!</f>
        <v>#REF!</v>
      </c>
      <c r="Y42" s="121" t="e">
        <f>#REF!+#REF!</f>
        <v>#REF!</v>
      </c>
      <c r="Z42" s="121" t="e">
        <f>#REF!+#REF!</f>
        <v>#REF!</v>
      </c>
      <c r="AA42" s="121" t="e">
        <f>#REF!+#REF!</f>
        <v>#REF!</v>
      </c>
      <c r="AB42" s="121" t="e">
        <f>#REF!+#REF!</f>
        <v>#REF!</v>
      </c>
      <c r="AC42" s="121" t="e">
        <f>#REF!+#REF!</f>
        <v>#REF!</v>
      </c>
      <c r="AD42" s="121" t="e">
        <f>#REF!+#REF!</f>
        <v>#REF!</v>
      </c>
      <c r="AE42" s="121" t="e">
        <f>#REF!+#REF!</f>
        <v>#REF!</v>
      </c>
      <c r="AF42" s="121" t="e">
        <f>#REF!+#REF!</f>
        <v>#REF!</v>
      </c>
      <c r="AG42" s="121" t="e">
        <f>#REF!+#REF!</f>
        <v>#REF!</v>
      </c>
      <c r="AH42" s="121" t="e">
        <f>#REF!+#REF!</f>
        <v>#REF!</v>
      </c>
      <c r="AI42" s="121" t="e">
        <f>#REF!+#REF!</f>
        <v>#REF!</v>
      </c>
      <c r="AJ42" s="121" t="e">
        <f>#REF!+#REF!</f>
        <v>#REF!</v>
      </c>
      <c r="AK42" s="121" t="e">
        <f>#REF!+#REF!</f>
        <v>#REF!</v>
      </c>
      <c r="AL42" s="121" t="e">
        <f>#REF!+#REF!</f>
        <v>#REF!</v>
      </c>
      <c r="AM42" s="121"/>
      <c r="AN42" s="121"/>
      <c r="AO42" s="121"/>
      <c r="AP42" s="143"/>
      <c r="AQ42" s="143"/>
      <c r="AR42" s="143"/>
      <c r="AS42" s="121"/>
      <c r="AT42" s="143"/>
      <c r="AU42" s="121"/>
    </row>
    <row r="43" spans="1:47" ht="12">
      <c r="A43" s="2">
        <v>27</v>
      </c>
      <c r="B43" s="22" t="s">
        <v>63</v>
      </c>
      <c r="C43" s="16" t="e">
        <f t="shared" si="2"/>
        <v>#REF!</v>
      </c>
      <c r="D43" s="121" t="e">
        <f>#REF!+#REF!</f>
        <v>#REF!</v>
      </c>
      <c r="E43" s="121" t="e">
        <f>#REF!+#REF!</f>
        <v>#REF!</v>
      </c>
      <c r="F43" s="121" t="e">
        <f>#REF!+#REF!</f>
        <v>#REF!</v>
      </c>
      <c r="G43" s="121" t="e">
        <f>#REF!+#REF!</f>
        <v>#REF!</v>
      </c>
      <c r="H43" s="121" t="e">
        <f>#REF!+#REF!</f>
        <v>#REF!</v>
      </c>
      <c r="I43" s="121" t="e">
        <f>#REF!+#REF!</f>
        <v>#REF!</v>
      </c>
      <c r="J43" s="121" t="e">
        <f>#REF!+#REF!</f>
        <v>#REF!</v>
      </c>
      <c r="K43" s="121" t="e">
        <f>#REF!+#REF!</f>
        <v>#REF!</v>
      </c>
      <c r="L43" s="121" t="e">
        <f>#REF!+#REF!</f>
        <v>#REF!</v>
      </c>
      <c r="M43" s="121" t="e">
        <f>#REF!+#REF!</f>
        <v>#REF!</v>
      </c>
      <c r="N43" s="121" t="e">
        <f>#REF!+#REF!</f>
        <v>#REF!</v>
      </c>
      <c r="O43" s="121" t="e">
        <f>#REF!+#REF!</f>
        <v>#REF!</v>
      </c>
      <c r="P43" s="121" t="e">
        <f>#REF!+#REF!</f>
        <v>#REF!</v>
      </c>
      <c r="Q43" s="121" t="e">
        <f>#REF!+#REF!</f>
        <v>#REF!</v>
      </c>
      <c r="R43" s="121" t="e">
        <f>#REF!+#REF!</f>
        <v>#REF!</v>
      </c>
      <c r="S43" s="121" t="e">
        <f>#REF!+#REF!</f>
        <v>#REF!</v>
      </c>
      <c r="T43" s="121" t="e">
        <f>#REF!+#REF!</f>
        <v>#REF!</v>
      </c>
      <c r="U43" s="121" t="e">
        <f>#REF!+#REF!</f>
        <v>#REF!</v>
      </c>
      <c r="V43" s="121" t="e">
        <f>#REF!+#REF!</f>
        <v>#REF!</v>
      </c>
      <c r="W43" s="121" t="e">
        <f>#REF!+#REF!</f>
        <v>#REF!</v>
      </c>
      <c r="X43" s="121" t="e">
        <f>#REF!+#REF!</f>
        <v>#REF!</v>
      </c>
      <c r="Y43" s="121" t="e">
        <f>#REF!+#REF!</f>
        <v>#REF!</v>
      </c>
      <c r="Z43" s="121" t="e">
        <f>#REF!+#REF!</f>
        <v>#REF!</v>
      </c>
      <c r="AA43" s="121" t="e">
        <f>#REF!+#REF!</f>
        <v>#REF!</v>
      </c>
      <c r="AB43" s="121" t="e">
        <f>#REF!+#REF!</f>
        <v>#REF!</v>
      </c>
      <c r="AC43" s="121" t="e">
        <f>#REF!+#REF!</f>
        <v>#REF!</v>
      </c>
      <c r="AD43" s="121" t="e">
        <f>#REF!+#REF!</f>
        <v>#REF!</v>
      </c>
      <c r="AE43" s="121" t="e">
        <f>#REF!+#REF!</f>
        <v>#REF!</v>
      </c>
      <c r="AF43" s="121" t="e">
        <f>#REF!+#REF!</f>
        <v>#REF!</v>
      </c>
      <c r="AG43" s="121" t="e">
        <f>#REF!+#REF!</f>
        <v>#REF!</v>
      </c>
      <c r="AH43" s="121" t="e">
        <f>#REF!+#REF!</f>
        <v>#REF!</v>
      </c>
      <c r="AI43" s="121" t="e">
        <f>#REF!+#REF!</f>
        <v>#REF!</v>
      </c>
      <c r="AJ43" s="121" t="e">
        <f>#REF!+#REF!</f>
        <v>#REF!</v>
      </c>
      <c r="AK43" s="121" t="e">
        <f>#REF!+#REF!</f>
        <v>#REF!</v>
      </c>
      <c r="AL43" s="121" t="e">
        <f>#REF!+#REF!</f>
        <v>#REF!</v>
      </c>
      <c r="AM43" s="121"/>
      <c r="AN43" s="121"/>
      <c r="AO43" s="121"/>
      <c r="AP43" s="143"/>
      <c r="AQ43" s="143"/>
      <c r="AR43" s="143"/>
      <c r="AS43" s="121"/>
      <c r="AT43" s="143"/>
      <c r="AU43" s="121"/>
    </row>
    <row r="44" spans="1:47" ht="12">
      <c r="A44" s="2"/>
      <c r="B44" s="22"/>
      <c r="C44" s="16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43"/>
      <c r="AQ44" s="143"/>
      <c r="AR44" s="143"/>
      <c r="AS44" s="121"/>
      <c r="AT44" s="143"/>
      <c r="AU44" s="121"/>
    </row>
    <row r="45" spans="1:47" ht="12">
      <c r="A45" s="2">
        <v>28</v>
      </c>
      <c r="B45" s="22" t="s">
        <v>64</v>
      </c>
      <c r="C45" s="16" t="e">
        <f>SUM(D45:AU45)</f>
        <v>#REF!</v>
      </c>
      <c r="D45" s="121" t="e">
        <f>#REF!+#REF!</f>
        <v>#REF!</v>
      </c>
      <c r="E45" s="121" t="e">
        <f>#REF!+#REF!</f>
        <v>#REF!</v>
      </c>
      <c r="F45" s="121" t="e">
        <f>#REF!+#REF!</f>
        <v>#REF!</v>
      </c>
      <c r="G45" s="121" t="e">
        <f>#REF!+#REF!</f>
        <v>#REF!</v>
      </c>
      <c r="H45" s="121" t="e">
        <f>#REF!+#REF!</f>
        <v>#REF!</v>
      </c>
      <c r="I45" s="121" t="e">
        <f>#REF!+#REF!</f>
        <v>#REF!</v>
      </c>
      <c r="J45" s="121" t="e">
        <f>#REF!+#REF!</f>
        <v>#REF!</v>
      </c>
      <c r="K45" s="121" t="e">
        <f>#REF!+#REF!</f>
        <v>#REF!</v>
      </c>
      <c r="L45" s="121" t="e">
        <f>#REF!+#REF!</f>
        <v>#REF!</v>
      </c>
      <c r="M45" s="121" t="e">
        <f>#REF!+#REF!</f>
        <v>#REF!</v>
      </c>
      <c r="N45" s="121" t="e">
        <f>#REF!+#REF!</f>
        <v>#REF!</v>
      </c>
      <c r="O45" s="121" t="e">
        <f>#REF!+#REF!</f>
        <v>#REF!</v>
      </c>
      <c r="P45" s="121" t="e">
        <f>#REF!+#REF!</f>
        <v>#REF!</v>
      </c>
      <c r="Q45" s="121" t="e">
        <f>#REF!+#REF!</f>
        <v>#REF!</v>
      </c>
      <c r="R45" s="121" t="e">
        <f>#REF!+#REF!</f>
        <v>#REF!</v>
      </c>
      <c r="S45" s="121" t="e">
        <f>#REF!+#REF!</f>
        <v>#REF!</v>
      </c>
      <c r="T45" s="121" t="e">
        <f>#REF!+#REF!</f>
        <v>#REF!</v>
      </c>
      <c r="U45" s="121" t="e">
        <f>#REF!+#REF!</f>
        <v>#REF!</v>
      </c>
      <c r="V45" s="121" t="e">
        <f>#REF!+#REF!</f>
        <v>#REF!</v>
      </c>
      <c r="W45" s="121" t="e">
        <f>#REF!+#REF!</f>
        <v>#REF!</v>
      </c>
      <c r="X45" s="121" t="e">
        <f>#REF!+#REF!</f>
        <v>#REF!</v>
      </c>
      <c r="Y45" s="121" t="e">
        <f>#REF!+#REF!</f>
        <v>#REF!</v>
      </c>
      <c r="Z45" s="121" t="e">
        <f>#REF!+#REF!</f>
        <v>#REF!</v>
      </c>
      <c r="AA45" s="121" t="e">
        <f>#REF!+#REF!</f>
        <v>#REF!</v>
      </c>
      <c r="AB45" s="121" t="e">
        <f>#REF!+#REF!</f>
        <v>#REF!</v>
      </c>
      <c r="AC45" s="121" t="e">
        <f>#REF!+#REF!</f>
        <v>#REF!</v>
      </c>
      <c r="AD45" s="121" t="e">
        <f>#REF!+#REF!</f>
        <v>#REF!</v>
      </c>
      <c r="AE45" s="121" t="e">
        <f>#REF!+#REF!</f>
        <v>#REF!</v>
      </c>
      <c r="AF45" s="121" t="e">
        <f>#REF!+#REF!</f>
        <v>#REF!</v>
      </c>
      <c r="AG45" s="121" t="e">
        <f>#REF!+#REF!</f>
        <v>#REF!</v>
      </c>
      <c r="AH45" s="121" t="e">
        <f>#REF!+#REF!</f>
        <v>#REF!</v>
      </c>
      <c r="AI45" s="121" t="e">
        <f>#REF!+#REF!</f>
        <v>#REF!</v>
      </c>
      <c r="AJ45" s="121" t="e">
        <f>#REF!+#REF!</f>
        <v>#REF!</v>
      </c>
      <c r="AK45" s="121" t="e">
        <f>#REF!+#REF!</f>
        <v>#REF!</v>
      </c>
      <c r="AL45" s="121" t="e">
        <f>#REF!+#REF!</f>
        <v>#REF!</v>
      </c>
      <c r="AM45" s="121"/>
      <c r="AN45" s="121"/>
      <c r="AO45" s="121"/>
      <c r="AP45" s="143"/>
      <c r="AQ45" s="143"/>
      <c r="AR45" s="143"/>
      <c r="AS45" s="121"/>
      <c r="AT45" s="143"/>
      <c r="AU45" s="121"/>
    </row>
    <row r="46" spans="1:47" ht="12">
      <c r="A46" s="2">
        <v>29</v>
      </c>
      <c r="B46" s="22" t="s">
        <v>65</v>
      </c>
      <c r="C46" s="16" t="e">
        <f>SUM(D46:AU46)</f>
        <v>#REF!</v>
      </c>
      <c r="D46" s="121" t="e">
        <f>#REF!+#REF!</f>
        <v>#REF!</v>
      </c>
      <c r="E46" s="121" t="e">
        <f>#REF!+#REF!</f>
        <v>#REF!</v>
      </c>
      <c r="F46" s="121" t="e">
        <f>#REF!+#REF!</f>
        <v>#REF!</v>
      </c>
      <c r="G46" s="121" t="e">
        <f>#REF!+#REF!</f>
        <v>#REF!</v>
      </c>
      <c r="H46" s="121" t="e">
        <f>#REF!+#REF!</f>
        <v>#REF!</v>
      </c>
      <c r="I46" s="121" t="e">
        <f>#REF!+#REF!</f>
        <v>#REF!</v>
      </c>
      <c r="J46" s="121" t="e">
        <f>#REF!+#REF!</f>
        <v>#REF!</v>
      </c>
      <c r="K46" s="121" t="e">
        <f>#REF!+#REF!</f>
        <v>#REF!</v>
      </c>
      <c r="L46" s="121" t="e">
        <f>#REF!+#REF!</f>
        <v>#REF!</v>
      </c>
      <c r="M46" s="121" t="e">
        <f>#REF!+#REF!</f>
        <v>#REF!</v>
      </c>
      <c r="N46" s="121" t="e">
        <f>#REF!+#REF!</f>
        <v>#REF!</v>
      </c>
      <c r="O46" s="121" t="e">
        <f>#REF!+#REF!</f>
        <v>#REF!</v>
      </c>
      <c r="P46" s="121" t="e">
        <f>#REF!+#REF!</f>
        <v>#REF!</v>
      </c>
      <c r="Q46" s="121" t="e">
        <f>#REF!+#REF!</f>
        <v>#REF!</v>
      </c>
      <c r="R46" s="121" t="e">
        <f>#REF!+#REF!</f>
        <v>#REF!</v>
      </c>
      <c r="S46" s="121" t="e">
        <f>#REF!+#REF!</f>
        <v>#REF!</v>
      </c>
      <c r="T46" s="121" t="e">
        <f>#REF!+#REF!</f>
        <v>#REF!</v>
      </c>
      <c r="U46" s="121" t="e">
        <f>#REF!+#REF!</f>
        <v>#REF!</v>
      </c>
      <c r="V46" s="121" t="e">
        <f>#REF!+#REF!</f>
        <v>#REF!</v>
      </c>
      <c r="W46" s="121" t="e">
        <f>#REF!+#REF!</f>
        <v>#REF!</v>
      </c>
      <c r="X46" s="121" t="e">
        <f>#REF!+#REF!</f>
        <v>#REF!</v>
      </c>
      <c r="Y46" s="121" t="e">
        <f>#REF!+#REF!</f>
        <v>#REF!</v>
      </c>
      <c r="Z46" s="121" t="e">
        <f>#REF!+#REF!</f>
        <v>#REF!</v>
      </c>
      <c r="AA46" s="121" t="e">
        <f>#REF!+#REF!</f>
        <v>#REF!</v>
      </c>
      <c r="AB46" s="121" t="e">
        <f>#REF!+#REF!</f>
        <v>#REF!</v>
      </c>
      <c r="AC46" s="121" t="e">
        <f>#REF!+#REF!</f>
        <v>#REF!</v>
      </c>
      <c r="AD46" s="121" t="e">
        <f>#REF!+#REF!</f>
        <v>#REF!</v>
      </c>
      <c r="AE46" s="121" t="e">
        <f>#REF!+#REF!</f>
        <v>#REF!</v>
      </c>
      <c r="AF46" s="121" t="e">
        <f>#REF!+#REF!</f>
        <v>#REF!</v>
      </c>
      <c r="AG46" s="121" t="e">
        <f>#REF!+#REF!</f>
        <v>#REF!</v>
      </c>
      <c r="AH46" s="121" t="e">
        <f>#REF!+#REF!</f>
        <v>#REF!</v>
      </c>
      <c r="AI46" s="121" t="e">
        <f>#REF!+#REF!</f>
        <v>#REF!</v>
      </c>
      <c r="AJ46" s="121" t="e">
        <f>#REF!+#REF!</f>
        <v>#REF!</v>
      </c>
      <c r="AK46" s="121" t="e">
        <f>#REF!+#REF!</f>
        <v>#REF!</v>
      </c>
      <c r="AL46" s="121" t="e">
        <f>#REF!+#REF!</f>
        <v>#REF!</v>
      </c>
      <c r="AM46" s="121"/>
      <c r="AN46" s="121"/>
      <c r="AO46" s="121"/>
      <c r="AP46" s="143"/>
      <c r="AQ46" s="143"/>
      <c r="AR46" s="143"/>
      <c r="AS46" s="121"/>
      <c r="AT46" s="143"/>
      <c r="AU46" s="121"/>
    </row>
    <row r="47" spans="1:47" ht="12">
      <c r="A47" s="2">
        <v>30</v>
      </c>
      <c r="B47" s="22" t="s">
        <v>66</v>
      </c>
      <c r="C47" s="16" t="e">
        <f>SUM(D47:AU47)</f>
        <v>#REF!</v>
      </c>
      <c r="D47" s="121" t="e">
        <f>#REF!+#REF!</f>
        <v>#REF!</v>
      </c>
      <c r="E47" s="121" t="e">
        <f>#REF!+#REF!</f>
        <v>#REF!</v>
      </c>
      <c r="F47" s="121" t="e">
        <f>#REF!+#REF!</f>
        <v>#REF!</v>
      </c>
      <c r="G47" s="121" t="e">
        <f>#REF!+#REF!</f>
        <v>#REF!</v>
      </c>
      <c r="H47" s="121" t="e">
        <f>#REF!+#REF!</f>
        <v>#REF!</v>
      </c>
      <c r="I47" s="121" t="e">
        <f>#REF!+#REF!</f>
        <v>#REF!</v>
      </c>
      <c r="J47" s="121" t="e">
        <f>#REF!+#REF!</f>
        <v>#REF!</v>
      </c>
      <c r="K47" s="121" t="e">
        <f>#REF!+#REF!</f>
        <v>#REF!</v>
      </c>
      <c r="L47" s="121" t="e">
        <f>#REF!+#REF!</f>
        <v>#REF!</v>
      </c>
      <c r="M47" s="121" t="e">
        <f>#REF!+#REF!</f>
        <v>#REF!</v>
      </c>
      <c r="N47" s="121" t="e">
        <f>#REF!+#REF!</f>
        <v>#REF!</v>
      </c>
      <c r="O47" s="121" t="e">
        <f>#REF!+#REF!</f>
        <v>#REF!</v>
      </c>
      <c r="P47" s="121" t="e">
        <f>#REF!+#REF!</f>
        <v>#REF!</v>
      </c>
      <c r="Q47" s="121" t="e">
        <f>#REF!+#REF!</f>
        <v>#REF!</v>
      </c>
      <c r="R47" s="121" t="e">
        <f>#REF!+#REF!</f>
        <v>#REF!</v>
      </c>
      <c r="S47" s="121" t="e">
        <f>#REF!+#REF!</f>
        <v>#REF!</v>
      </c>
      <c r="T47" s="121" t="e">
        <f>#REF!+#REF!</f>
        <v>#REF!</v>
      </c>
      <c r="U47" s="121" t="e">
        <f>#REF!+#REF!</f>
        <v>#REF!</v>
      </c>
      <c r="V47" s="121" t="e">
        <f>#REF!+#REF!</f>
        <v>#REF!</v>
      </c>
      <c r="W47" s="121" t="e">
        <f>#REF!+#REF!</f>
        <v>#REF!</v>
      </c>
      <c r="X47" s="121" t="e">
        <f>#REF!+#REF!</f>
        <v>#REF!</v>
      </c>
      <c r="Y47" s="121" t="e">
        <f>#REF!+#REF!</f>
        <v>#REF!</v>
      </c>
      <c r="Z47" s="121" t="e">
        <f>#REF!+#REF!</f>
        <v>#REF!</v>
      </c>
      <c r="AA47" s="121" t="e">
        <f>#REF!+#REF!</f>
        <v>#REF!</v>
      </c>
      <c r="AB47" s="121" t="e">
        <f>#REF!+#REF!</f>
        <v>#REF!</v>
      </c>
      <c r="AC47" s="121" t="e">
        <f>#REF!+#REF!</f>
        <v>#REF!</v>
      </c>
      <c r="AD47" s="121" t="e">
        <f>#REF!+#REF!</f>
        <v>#REF!</v>
      </c>
      <c r="AE47" s="121" t="e">
        <f>#REF!+#REF!</f>
        <v>#REF!</v>
      </c>
      <c r="AF47" s="121" t="e">
        <f>#REF!+#REF!</f>
        <v>#REF!</v>
      </c>
      <c r="AG47" s="121" t="e">
        <f>#REF!+#REF!</f>
        <v>#REF!</v>
      </c>
      <c r="AH47" s="121" t="e">
        <f>#REF!+#REF!</f>
        <v>#REF!</v>
      </c>
      <c r="AI47" s="121" t="e">
        <f>#REF!+#REF!</f>
        <v>#REF!</v>
      </c>
      <c r="AJ47" s="121" t="e">
        <f>#REF!+#REF!</f>
        <v>#REF!</v>
      </c>
      <c r="AK47" s="121" t="e">
        <f>#REF!+#REF!</f>
        <v>#REF!</v>
      </c>
      <c r="AL47" s="121" t="e">
        <f>#REF!+#REF!</f>
        <v>#REF!</v>
      </c>
      <c r="AM47" s="121"/>
      <c r="AN47" s="121"/>
      <c r="AO47" s="121"/>
      <c r="AP47" s="143"/>
      <c r="AQ47" s="143"/>
      <c r="AR47" s="143"/>
      <c r="AS47" s="121"/>
      <c r="AT47" s="143"/>
      <c r="AU47" s="121"/>
    </row>
    <row r="48" spans="1:47" ht="12">
      <c r="A48" s="2">
        <v>31</v>
      </c>
      <c r="B48" s="22" t="s">
        <v>67</v>
      </c>
      <c r="C48" s="16" t="e">
        <f>SUM(D48:AU48)</f>
        <v>#REF!</v>
      </c>
      <c r="D48" s="121" t="e">
        <f>#REF!+#REF!</f>
        <v>#REF!</v>
      </c>
      <c r="E48" s="121" t="e">
        <f>#REF!+#REF!</f>
        <v>#REF!</v>
      </c>
      <c r="F48" s="121" t="e">
        <f>#REF!+#REF!</f>
        <v>#REF!</v>
      </c>
      <c r="G48" s="121" t="e">
        <f>#REF!+#REF!</f>
        <v>#REF!</v>
      </c>
      <c r="H48" s="121" t="e">
        <f>#REF!+#REF!</f>
        <v>#REF!</v>
      </c>
      <c r="I48" s="121" t="e">
        <f>#REF!+#REF!</f>
        <v>#REF!</v>
      </c>
      <c r="J48" s="121" t="e">
        <f>#REF!+#REF!</f>
        <v>#REF!</v>
      </c>
      <c r="K48" s="121" t="e">
        <f>#REF!+#REF!</f>
        <v>#REF!</v>
      </c>
      <c r="L48" s="121" t="e">
        <f>#REF!+#REF!</f>
        <v>#REF!</v>
      </c>
      <c r="M48" s="121" t="e">
        <f>#REF!+#REF!</f>
        <v>#REF!</v>
      </c>
      <c r="N48" s="121" t="e">
        <f>#REF!+#REF!</f>
        <v>#REF!</v>
      </c>
      <c r="O48" s="121" t="e">
        <f>#REF!+#REF!</f>
        <v>#REF!</v>
      </c>
      <c r="P48" s="121" t="e">
        <f>#REF!+#REF!</f>
        <v>#REF!</v>
      </c>
      <c r="Q48" s="121" t="e">
        <f>#REF!+#REF!</f>
        <v>#REF!</v>
      </c>
      <c r="R48" s="121" t="e">
        <f>#REF!+#REF!</f>
        <v>#REF!</v>
      </c>
      <c r="S48" s="121" t="e">
        <f>#REF!+#REF!</f>
        <v>#REF!</v>
      </c>
      <c r="T48" s="121" t="e">
        <f>#REF!+#REF!</f>
        <v>#REF!</v>
      </c>
      <c r="U48" s="121" t="e">
        <f>#REF!+#REF!</f>
        <v>#REF!</v>
      </c>
      <c r="V48" s="121" t="e">
        <f>#REF!+#REF!</f>
        <v>#REF!</v>
      </c>
      <c r="W48" s="121" t="e">
        <f>#REF!+#REF!</f>
        <v>#REF!</v>
      </c>
      <c r="X48" s="121" t="e">
        <f>#REF!+#REF!</f>
        <v>#REF!</v>
      </c>
      <c r="Y48" s="121" t="e">
        <f>#REF!+#REF!</f>
        <v>#REF!</v>
      </c>
      <c r="Z48" s="121" t="e">
        <f>#REF!+#REF!</f>
        <v>#REF!</v>
      </c>
      <c r="AA48" s="121" t="e">
        <f>#REF!+#REF!</f>
        <v>#REF!</v>
      </c>
      <c r="AB48" s="121" t="e">
        <f>#REF!+#REF!</f>
        <v>#REF!</v>
      </c>
      <c r="AC48" s="121" t="e">
        <f>#REF!+#REF!</f>
        <v>#REF!</v>
      </c>
      <c r="AD48" s="121" t="e">
        <f>#REF!+#REF!</f>
        <v>#REF!</v>
      </c>
      <c r="AE48" s="121" t="e">
        <f>#REF!+#REF!</f>
        <v>#REF!</v>
      </c>
      <c r="AF48" s="121" t="e">
        <f>#REF!+#REF!</f>
        <v>#REF!</v>
      </c>
      <c r="AG48" s="121" t="e">
        <f>#REF!+#REF!</f>
        <v>#REF!</v>
      </c>
      <c r="AH48" s="121" t="e">
        <f>#REF!+#REF!</f>
        <v>#REF!</v>
      </c>
      <c r="AI48" s="121" t="e">
        <f>#REF!+#REF!</f>
        <v>#REF!</v>
      </c>
      <c r="AJ48" s="121" t="e">
        <f>#REF!+#REF!</f>
        <v>#REF!</v>
      </c>
      <c r="AK48" s="121" t="e">
        <f>#REF!+#REF!</f>
        <v>#REF!</v>
      </c>
      <c r="AL48" s="121" t="e">
        <f>#REF!+#REF!</f>
        <v>#REF!</v>
      </c>
      <c r="AM48" s="121"/>
      <c r="AN48" s="121"/>
      <c r="AO48" s="121"/>
      <c r="AP48" s="143"/>
      <c r="AQ48" s="143"/>
      <c r="AR48" s="143"/>
      <c r="AS48" s="121"/>
      <c r="AT48" s="143"/>
      <c r="AU48" s="121"/>
    </row>
    <row r="49" spans="1:47" ht="12">
      <c r="A49" s="2">
        <v>32</v>
      </c>
      <c r="B49" s="22" t="s">
        <v>68</v>
      </c>
      <c r="C49" s="16" t="e">
        <f>SUM(D49:AU49)</f>
        <v>#REF!</v>
      </c>
      <c r="D49" s="121" t="e">
        <f>#REF!+#REF!</f>
        <v>#REF!</v>
      </c>
      <c r="E49" s="121" t="e">
        <f>#REF!+#REF!</f>
        <v>#REF!</v>
      </c>
      <c r="F49" s="121" t="e">
        <f>#REF!+#REF!</f>
        <v>#REF!</v>
      </c>
      <c r="G49" s="121" t="e">
        <f>#REF!+#REF!</f>
        <v>#REF!</v>
      </c>
      <c r="H49" s="121" t="e">
        <f>#REF!+#REF!</f>
        <v>#REF!</v>
      </c>
      <c r="I49" s="121" t="e">
        <f>#REF!+#REF!</f>
        <v>#REF!</v>
      </c>
      <c r="J49" s="121" t="e">
        <f>#REF!+#REF!</f>
        <v>#REF!</v>
      </c>
      <c r="K49" s="121" t="e">
        <f>#REF!+#REF!</f>
        <v>#REF!</v>
      </c>
      <c r="L49" s="121" t="e">
        <f>#REF!+#REF!</f>
        <v>#REF!</v>
      </c>
      <c r="M49" s="121" t="e">
        <f>#REF!+#REF!</f>
        <v>#REF!</v>
      </c>
      <c r="N49" s="121" t="e">
        <f>#REF!+#REF!</f>
        <v>#REF!</v>
      </c>
      <c r="O49" s="121" t="e">
        <f>#REF!+#REF!</f>
        <v>#REF!</v>
      </c>
      <c r="P49" s="121" t="e">
        <f>#REF!+#REF!</f>
        <v>#REF!</v>
      </c>
      <c r="Q49" s="121" t="e">
        <f>#REF!+#REF!</f>
        <v>#REF!</v>
      </c>
      <c r="R49" s="121" t="e">
        <f>#REF!+#REF!</f>
        <v>#REF!</v>
      </c>
      <c r="S49" s="121" t="e">
        <f>#REF!+#REF!</f>
        <v>#REF!</v>
      </c>
      <c r="T49" s="121" t="e">
        <f>#REF!+#REF!</f>
        <v>#REF!</v>
      </c>
      <c r="U49" s="121" t="e">
        <f>#REF!+#REF!</f>
        <v>#REF!</v>
      </c>
      <c r="V49" s="121" t="e">
        <f>#REF!+#REF!</f>
        <v>#REF!</v>
      </c>
      <c r="W49" s="121" t="e">
        <f>#REF!+#REF!</f>
        <v>#REF!</v>
      </c>
      <c r="X49" s="121" t="e">
        <f>#REF!+#REF!</f>
        <v>#REF!</v>
      </c>
      <c r="Y49" s="121" t="e">
        <f>#REF!+#REF!</f>
        <v>#REF!</v>
      </c>
      <c r="Z49" s="121" t="e">
        <f>#REF!+#REF!</f>
        <v>#REF!</v>
      </c>
      <c r="AA49" s="121" t="e">
        <f>#REF!+#REF!</f>
        <v>#REF!</v>
      </c>
      <c r="AB49" s="121" t="e">
        <f>#REF!+#REF!</f>
        <v>#REF!</v>
      </c>
      <c r="AC49" s="121" t="e">
        <f>#REF!+#REF!</f>
        <v>#REF!</v>
      </c>
      <c r="AD49" s="121" t="e">
        <f>#REF!+#REF!</f>
        <v>#REF!</v>
      </c>
      <c r="AE49" s="121" t="e">
        <f>#REF!+#REF!</f>
        <v>#REF!</v>
      </c>
      <c r="AF49" s="121" t="e">
        <f>#REF!+#REF!</f>
        <v>#REF!</v>
      </c>
      <c r="AG49" s="121" t="e">
        <f>#REF!+#REF!</f>
        <v>#REF!</v>
      </c>
      <c r="AH49" s="121" t="e">
        <f>#REF!+#REF!</f>
        <v>#REF!</v>
      </c>
      <c r="AI49" s="121" t="e">
        <f>#REF!+#REF!</f>
        <v>#REF!</v>
      </c>
      <c r="AJ49" s="121" t="e">
        <f>#REF!+#REF!</f>
        <v>#REF!</v>
      </c>
      <c r="AK49" s="121" t="e">
        <f>#REF!+#REF!</f>
        <v>#REF!</v>
      </c>
      <c r="AL49" s="121" t="e">
        <f>#REF!+#REF!</f>
        <v>#REF!</v>
      </c>
      <c r="AM49" s="121"/>
      <c r="AN49" s="121"/>
      <c r="AO49" s="121"/>
      <c r="AP49" s="143"/>
      <c r="AQ49" s="143"/>
      <c r="AR49" s="143"/>
      <c r="AS49" s="121"/>
      <c r="AT49" s="143"/>
      <c r="AU49" s="121"/>
    </row>
    <row r="50" spans="1:47" ht="12">
      <c r="A50" s="2"/>
      <c r="B50" s="22"/>
      <c r="C50" s="16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43"/>
      <c r="AQ50" s="143"/>
      <c r="AR50" s="143"/>
      <c r="AS50" s="121"/>
      <c r="AT50" s="143"/>
      <c r="AU50" s="121"/>
    </row>
    <row r="51" spans="1:47" ht="12">
      <c r="A51" s="2">
        <v>33</v>
      </c>
      <c r="B51" s="22" t="s">
        <v>70</v>
      </c>
      <c r="C51" s="16" t="e">
        <f>SUM(D51:AU51)</f>
        <v>#REF!</v>
      </c>
      <c r="D51" s="121" t="e">
        <f>#REF!+#REF!</f>
        <v>#REF!</v>
      </c>
      <c r="E51" s="121" t="e">
        <f>#REF!+#REF!</f>
        <v>#REF!</v>
      </c>
      <c r="F51" s="121" t="e">
        <f>#REF!+#REF!</f>
        <v>#REF!</v>
      </c>
      <c r="G51" s="121" t="e">
        <f>#REF!+#REF!</f>
        <v>#REF!</v>
      </c>
      <c r="H51" s="121" t="e">
        <f>#REF!+#REF!</f>
        <v>#REF!</v>
      </c>
      <c r="I51" s="121" t="e">
        <f>#REF!+#REF!</f>
        <v>#REF!</v>
      </c>
      <c r="J51" s="121" t="e">
        <f>#REF!+#REF!</f>
        <v>#REF!</v>
      </c>
      <c r="K51" s="121" t="e">
        <f>#REF!+#REF!</f>
        <v>#REF!</v>
      </c>
      <c r="L51" s="121" t="e">
        <f>#REF!+#REF!</f>
        <v>#REF!</v>
      </c>
      <c r="M51" s="121" t="e">
        <f>#REF!+#REF!</f>
        <v>#REF!</v>
      </c>
      <c r="N51" s="121" t="e">
        <f>#REF!+#REF!</f>
        <v>#REF!</v>
      </c>
      <c r="O51" s="121" t="e">
        <f>#REF!+#REF!</f>
        <v>#REF!</v>
      </c>
      <c r="P51" s="121" t="e">
        <f>#REF!+#REF!</f>
        <v>#REF!</v>
      </c>
      <c r="Q51" s="121" t="e">
        <f>#REF!+#REF!</f>
        <v>#REF!</v>
      </c>
      <c r="R51" s="121" t="e">
        <f>#REF!+#REF!</f>
        <v>#REF!</v>
      </c>
      <c r="S51" s="121" t="e">
        <f>#REF!+#REF!</f>
        <v>#REF!</v>
      </c>
      <c r="T51" s="121" t="e">
        <f>#REF!+#REF!</f>
        <v>#REF!</v>
      </c>
      <c r="U51" s="121" t="e">
        <f>#REF!+#REF!</f>
        <v>#REF!</v>
      </c>
      <c r="V51" s="121" t="e">
        <f>#REF!+#REF!</f>
        <v>#REF!</v>
      </c>
      <c r="W51" s="121" t="e">
        <f>#REF!+#REF!</f>
        <v>#REF!</v>
      </c>
      <c r="X51" s="121" t="e">
        <f>#REF!+#REF!</f>
        <v>#REF!</v>
      </c>
      <c r="Y51" s="121" t="e">
        <f>#REF!+#REF!</f>
        <v>#REF!</v>
      </c>
      <c r="Z51" s="121" t="e">
        <f>#REF!+#REF!</f>
        <v>#REF!</v>
      </c>
      <c r="AA51" s="121" t="e">
        <f>#REF!+#REF!</f>
        <v>#REF!</v>
      </c>
      <c r="AB51" s="121" t="e">
        <f>#REF!+#REF!</f>
        <v>#REF!</v>
      </c>
      <c r="AC51" s="121" t="e">
        <f>#REF!+#REF!</f>
        <v>#REF!</v>
      </c>
      <c r="AD51" s="121" t="e">
        <f>#REF!+#REF!</f>
        <v>#REF!</v>
      </c>
      <c r="AE51" s="121" t="e">
        <f>#REF!+#REF!</f>
        <v>#REF!</v>
      </c>
      <c r="AF51" s="121" t="e">
        <f>#REF!+#REF!</f>
        <v>#REF!</v>
      </c>
      <c r="AG51" s="121" t="e">
        <f>#REF!+#REF!</f>
        <v>#REF!</v>
      </c>
      <c r="AH51" s="121" t="e">
        <f>#REF!+#REF!</f>
        <v>#REF!</v>
      </c>
      <c r="AI51" s="121" t="e">
        <f>#REF!+#REF!</f>
        <v>#REF!</v>
      </c>
      <c r="AJ51" s="121" t="e">
        <f>#REF!+#REF!</f>
        <v>#REF!</v>
      </c>
      <c r="AK51" s="121" t="e">
        <f>#REF!+#REF!</f>
        <v>#REF!</v>
      </c>
      <c r="AL51" s="121" t="e">
        <f>#REF!+#REF!</f>
        <v>#REF!</v>
      </c>
      <c r="AM51" s="121"/>
      <c r="AN51" s="121"/>
      <c r="AO51" s="121"/>
      <c r="AP51" s="143"/>
      <c r="AQ51" s="143"/>
      <c r="AR51" s="143"/>
      <c r="AS51" s="121"/>
      <c r="AT51" s="143"/>
      <c r="AU51" s="121"/>
    </row>
    <row r="52" spans="1:47" ht="12">
      <c r="A52" s="2">
        <v>34</v>
      </c>
      <c r="B52" s="22" t="s">
        <v>82</v>
      </c>
      <c r="C52" s="16" t="e">
        <f>SUM(D52:AU52)</f>
        <v>#REF!</v>
      </c>
      <c r="D52" s="121" t="e">
        <f>#REF!+#REF!</f>
        <v>#REF!</v>
      </c>
      <c r="E52" s="121" t="e">
        <f>#REF!+#REF!</f>
        <v>#REF!</v>
      </c>
      <c r="F52" s="121" t="e">
        <f>#REF!+#REF!</f>
        <v>#REF!</v>
      </c>
      <c r="G52" s="121" t="e">
        <f>#REF!+#REF!</f>
        <v>#REF!</v>
      </c>
      <c r="H52" s="121" t="e">
        <f>#REF!+#REF!</f>
        <v>#REF!</v>
      </c>
      <c r="I52" s="121" t="e">
        <f>#REF!+#REF!</f>
        <v>#REF!</v>
      </c>
      <c r="J52" s="121" t="e">
        <f>#REF!+#REF!</f>
        <v>#REF!</v>
      </c>
      <c r="K52" s="121" t="e">
        <f>#REF!+#REF!</f>
        <v>#REF!</v>
      </c>
      <c r="L52" s="121" t="e">
        <f>#REF!+#REF!</f>
        <v>#REF!</v>
      </c>
      <c r="M52" s="121" t="e">
        <f>#REF!+#REF!</f>
        <v>#REF!</v>
      </c>
      <c r="N52" s="121" t="e">
        <f>#REF!+#REF!</f>
        <v>#REF!</v>
      </c>
      <c r="O52" s="121" t="e">
        <f>#REF!+#REF!</f>
        <v>#REF!</v>
      </c>
      <c r="P52" s="121" t="e">
        <f>#REF!+#REF!</f>
        <v>#REF!</v>
      </c>
      <c r="Q52" s="121" t="e">
        <f>#REF!+#REF!</f>
        <v>#REF!</v>
      </c>
      <c r="R52" s="121" t="e">
        <f>#REF!+#REF!</f>
        <v>#REF!</v>
      </c>
      <c r="S52" s="121" t="e">
        <f>#REF!+#REF!</f>
        <v>#REF!</v>
      </c>
      <c r="T52" s="121" t="e">
        <f>#REF!+#REF!</f>
        <v>#REF!</v>
      </c>
      <c r="U52" s="121" t="e">
        <f>#REF!+#REF!</f>
        <v>#REF!</v>
      </c>
      <c r="V52" s="121" t="e">
        <f>#REF!+#REF!</f>
        <v>#REF!</v>
      </c>
      <c r="W52" s="121" t="e">
        <f>#REF!+#REF!</f>
        <v>#REF!</v>
      </c>
      <c r="X52" s="121" t="e">
        <f>#REF!+#REF!</f>
        <v>#REF!</v>
      </c>
      <c r="Y52" s="121" t="e">
        <f>#REF!+#REF!</f>
        <v>#REF!</v>
      </c>
      <c r="Z52" s="121" t="e">
        <f>#REF!+#REF!</f>
        <v>#REF!</v>
      </c>
      <c r="AA52" s="121" t="e">
        <f>#REF!+#REF!</f>
        <v>#REF!</v>
      </c>
      <c r="AB52" s="121" t="e">
        <f>#REF!+#REF!</f>
        <v>#REF!</v>
      </c>
      <c r="AC52" s="121" t="e">
        <f>#REF!+#REF!</f>
        <v>#REF!</v>
      </c>
      <c r="AD52" s="121" t="e">
        <f>#REF!+#REF!</f>
        <v>#REF!</v>
      </c>
      <c r="AE52" s="121" t="e">
        <f>#REF!+#REF!</f>
        <v>#REF!</v>
      </c>
      <c r="AF52" s="121" t="e">
        <f>#REF!+#REF!</f>
        <v>#REF!</v>
      </c>
      <c r="AG52" s="121" t="e">
        <f>#REF!+#REF!</f>
        <v>#REF!</v>
      </c>
      <c r="AH52" s="121" t="e">
        <f>#REF!+#REF!</f>
        <v>#REF!</v>
      </c>
      <c r="AI52" s="121" t="e">
        <f>#REF!+#REF!</f>
        <v>#REF!</v>
      </c>
      <c r="AJ52" s="121" t="e">
        <f>#REF!+#REF!</f>
        <v>#REF!</v>
      </c>
      <c r="AK52" s="121" t="e">
        <f>#REF!+#REF!</f>
        <v>#REF!</v>
      </c>
      <c r="AL52" s="121" t="e">
        <f>#REF!+#REF!</f>
        <v>#REF!</v>
      </c>
      <c r="AM52" s="121"/>
      <c r="AN52" s="121"/>
      <c r="AO52" s="121"/>
      <c r="AP52" s="143"/>
      <c r="AQ52" s="143"/>
      <c r="AR52" s="143"/>
      <c r="AS52" s="121"/>
      <c r="AT52" s="143"/>
      <c r="AU52" s="121"/>
    </row>
    <row r="53" spans="1:47" ht="12">
      <c r="A53" s="2">
        <v>35</v>
      </c>
      <c r="B53" s="22" t="s">
        <v>71</v>
      </c>
      <c r="C53" s="16" t="e">
        <f>SUM(D53:AU53)</f>
        <v>#REF!</v>
      </c>
      <c r="D53" s="121" t="e">
        <f>#REF!+#REF!</f>
        <v>#REF!</v>
      </c>
      <c r="E53" s="121" t="e">
        <f>#REF!+#REF!</f>
        <v>#REF!</v>
      </c>
      <c r="F53" s="121" t="e">
        <f>#REF!+#REF!</f>
        <v>#REF!</v>
      </c>
      <c r="G53" s="121" t="e">
        <f>#REF!+#REF!</f>
        <v>#REF!</v>
      </c>
      <c r="H53" s="121" t="e">
        <f>#REF!+#REF!</f>
        <v>#REF!</v>
      </c>
      <c r="I53" s="121" t="e">
        <f>#REF!+#REF!</f>
        <v>#REF!</v>
      </c>
      <c r="J53" s="121" t="e">
        <f>#REF!+#REF!</f>
        <v>#REF!</v>
      </c>
      <c r="K53" s="121" t="e">
        <f>#REF!+#REF!</f>
        <v>#REF!</v>
      </c>
      <c r="L53" s="121" t="e">
        <f>#REF!+#REF!</f>
        <v>#REF!</v>
      </c>
      <c r="M53" s="121" t="e">
        <f>#REF!+#REF!</f>
        <v>#REF!</v>
      </c>
      <c r="N53" s="121" t="e">
        <f>#REF!+#REF!</f>
        <v>#REF!</v>
      </c>
      <c r="O53" s="121" t="e">
        <f>#REF!+#REF!</f>
        <v>#REF!</v>
      </c>
      <c r="P53" s="121" t="e">
        <f>#REF!+#REF!</f>
        <v>#REF!</v>
      </c>
      <c r="Q53" s="121" t="e">
        <f>#REF!+#REF!</f>
        <v>#REF!</v>
      </c>
      <c r="R53" s="121" t="e">
        <f>#REF!+#REF!</f>
        <v>#REF!</v>
      </c>
      <c r="S53" s="121" t="e">
        <f>#REF!+#REF!</f>
        <v>#REF!</v>
      </c>
      <c r="T53" s="121" t="e">
        <f>#REF!+#REF!</f>
        <v>#REF!</v>
      </c>
      <c r="U53" s="121" t="e">
        <f>#REF!+#REF!</f>
        <v>#REF!</v>
      </c>
      <c r="V53" s="121" t="e">
        <f>#REF!+#REF!</f>
        <v>#REF!</v>
      </c>
      <c r="W53" s="121" t="e">
        <f>#REF!+#REF!</f>
        <v>#REF!</v>
      </c>
      <c r="X53" s="121" t="e">
        <f>#REF!+#REF!</f>
        <v>#REF!</v>
      </c>
      <c r="Y53" s="121" t="e">
        <f>#REF!+#REF!</f>
        <v>#REF!</v>
      </c>
      <c r="Z53" s="121" t="e">
        <f>#REF!+#REF!</f>
        <v>#REF!</v>
      </c>
      <c r="AA53" s="121" t="e">
        <f>#REF!+#REF!</f>
        <v>#REF!</v>
      </c>
      <c r="AB53" s="121" t="e">
        <f>#REF!+#REF!</f>
        <v>#REF!</v>
      </c>
      <c r="AC53" s="121" t="e">
        <f>#REF!+#REF!</f>
        <v>#REF!</v>
      </c>
      <c r="AD53" s="121" t="e">
        <f>#REF!+#REF!</f>
        <v>#REF!</v>
      </c>
      <c r="AE53" s="121" t="e">
        <f>#REF!+#REF!</f>
        <v>#REF!</v>
      </c>
      <c r="AF53" s="121" t="e">
        <f>#REF!+#REF!</f>
        <v>#REF!</v>
      </c>
      <c r="AG53" s="121" t="e">
        <f>#REF!+#REF!</f>
        <v>#REF!</v>
      </c>
      <c r="AH53" s="121" t="e">
        <f>#REF!+#REF!</f>
        <v>#REF!</v>
      </c>
      <c r="AI53" s="121" t="e">
        <f>#REF!+#REF!</f>
        <v>#REF!</v>
      </c>
      <c r="AJ53" s="121" t="e">
        <f>#REF!+#REF!</f>
        <v>#REF!</v>
      </c>
      <c r="AK53" s="121" t="e">
        <f>#REF!+#REF!</f>
        <v>#REF!</v>
      </c>
      <c r="AL53" s="121" t="e">
        <f>#REF!+#REF!</f>
        <v>#REF!</v>
      </c>
      <c r="AM53" s="121"/>
      <c r="AN53" s="121"/>
      <c r="AO53" s="121"/>
      <c r="AP53" s="143"/>
      <c r="AQ53" s="143"/>
      <c r="AR53" s="143"/>
      <c r="AS53" s="121"/>
      <c r="AT53" s="143"/>
      <c r="AU53" s="121"/>
    </row>
    <row r="54" spans="1:47" ht="12">
      <c r="A54" s="2"/>
      <c r="B54" s="23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4"/>
    </row>
    <row r="55" spans="1:47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4"/>
    </row>
    <row r="56" spans="1:47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4"/>
    </row>
    <row r="57" spans="1:47" ht="12.75" thickBot="1">
      <c r="A57" s="25"/>
      <c r="B57" s="26"/>
      <c r="C57" s="26" t="s">
        <v>83</v>
      </c>
      <c r="D57" s="176"/>
      <c r="E57" s="27"/>
      <c r="F57" s="27"/>
      <c r="G57" s="27"/>
      <c r="H57" s="26"/>
      <c r="I57" s="26"/>
      <c r="J57" s="26"/>
      <c r="K57" s="26"/>
      <c r="L57" s="26"/>
      <c r="M57" s="26"/>
      <c r="N57" s="26"/>
      <c r="O57" s="26"/>
      <c r="P57" s="26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</row>
    <row r="58" spans="1:47" ht="50.25" thickTop="1">
      <c r="A58" s="29"/>
      <c r="B58" s="30"/>
      <c r="C58" s="31"/>
      <c r="D58" s="32" t="s">
        <v>84</v>
      </c>
      <c r="E58" s="33"/>
      <c r="F58" s="33"/>
      <c r="G58" s="32" t="s">
        <v>85</v>
      </c>
      <c r="H58" s="34" t="s">
        <v>47</v>
      </c>
      <c r="I58" s="32" t="s">
        <v>3</v>
      </c>
      <c r="J58" s="32" t="s">
        <v>4</v>
      </c>
      <c r="K58" s="32" t="s">
        <v>6</v>
      </c>
      <c r="L58" s="32" t="s">
        <v>7</v>
      </c>
      <c r="M58" s="32" t="s">
        <v>8</v>
      </c>
      <c r="N58" s="32" t="s">
        <v>10</v>
      </c>
      <c r="O58" s="32" t="s">
        <v>11</v>
      </c>
      <c r="P58" s="32" t="s">
        <v>12</v>
      </c>
      <c r="Q58" s="32" t="s">
        <v>13</v>
      </c>
      <c r="R58" s="32" t="s">
        <v>14</v>
      </c>
      <c r="S58" s="32" t="s">
        <v>15</v>
      </c>
      <c r="T58" s="32" t="s">
        <v>16</v>
      </c>
      <c r="U58" s="32"/>
      <c r="V58" s="32"/>
      <c r="W58" s="34" t="s">
        <v>2</v>
      </c>
      <c r="X58" s="35" t="s">
        <v>17</v>
      </c>
      <c r="Y58" s="35" t="s">
        <v>18</v>
      </c>
      <c r="Z58" s="35" t="s">
        <v>19</v>
      </c>
      <c r="AA58" s="35" t="s">
        <v>20</v>
      </c>
      <c r="AB58" s="35" t="s">
        <v>21</v>
      </c>
      <c r="AC58" s="35" t="s">
        <v>22</v>
      </c>
      <c r="AD58" s="36" t="s">
        <v>23</v>
      </c>
      <c r="AE58" s="36"/>
      <c r="AF58" s="36"/>
      <c r="AG58" s="37" t="s">
        <v>86</v>
      </c>
      <c r="AH58" s="32" t="s">
        <v>5</v>
      </c>
      <c r="AI58" s="32" t="s">
        <v>9</v>
      </c>
      <c r="AJ58" s="35" t="s">
        <v>24</v>
      </c>
      <c r="AK58" s="35" t="s">
        <v>25</v>
      </c>
      <c r="AL58" s="35" t="s">
        <v>26</v>
      </c>
      <c r="AM58" s="35" t="s">
        <v>27</v>
      </c>
      <c r="AN58" s="35" t="s">
        <v>28</v>
      </c>
      <c r="AO58" s="35"/>
      <c r="AP58" s="35"/>
      <c r="AQ58" s="34" t="s">
        <v>0</v>
      </c>
      <c r="AR58" s="34" t="s">
        <v>1</v>
      </c>
      <c r="AS58" s="35" t="s">
        <v>29</v>
      </c>
      <c r="AT58" s="35" t="s">
        <v>78</v>
      </c>
      <c r="AU58" s="35" t="s">
        <v>30</v>
      </c>
    </row>
    <row r="59" spans="1:47" ht="12">
      <c r="A59" s="29"/>
      <c r="B59" s="38" t="s">
        <v>35</v>
      </c>
      <c r="C59" s="39"/>
      <c r="D59" s="40" t="e">
        <f>F59+V59+AF59+AP59</f>
        <v>#REF!</v>
      </c>
      <c r="E59" s="41"/>
      <c r="F59" s="42" t="e">
        <f>SUM(G59:T59)</f>
        <v>#REF!</v>
      </c>
      <c r="G59" s="43" t="e">
        <f aca="true" t="shared" si="3" ref="G59:T59">G62+G78+G88+G98</f>
        <v>#REF!</v>
      </c>
      <c r="H59" s="41" t="e">
        <f t="shared" si="3"/>
        <v>#REF!</v>
      </c>
      <c r="I59" s="41" t="e">
        <f t="shared" si="3"/>
        <v>#REF!</v>
      </c>
      <c r="J59" s="41" t="e">
        <f t="shared" si="3"/>
        <v>#REF!</v>
      </c>
      <c r="K59" s="41" t="e">
        <f t="shared" si="3"/>
        <v>#REF!</v>
      </c>
      <c r="L59" s="41" t="e">
        <f t="shared" si="3"/>
        <v>#REF!</v>
      </c>
      <c r="M59" s="41" t="e">
        <f t="shared" si="3"/>
        <v>#REF!</v>
      </c>
      <c r="N59" s="41" t="e">
        <f t="shared" si="3"/>
        <v>#REF!</v>
      </c>
      <c r="O59" s="41" t="e">
        <f t="shared" si="3"/>
        <v>#REF!</v>
      </c>
      <c r="P59" s="41" t="e">
        <f t="shared" si="3"/>
        <v>#REF!</v>
      </c>
      <c r="Q59" s="41" t="e">
        <f t="shared" si="3"/>
        <v>#REF!</v>
      </c>
      <c r="R59" s="41" t="e">
        <f t="shared" si="3"/>
        <v>#REF!</v>
      </c>
      <c r="S59" s="41" t="e">
        <f t="shared" si="3"/>
        <v>#REF!</v>
      </c>
      <c r="T59" s="41" t="e">
        <f t="shared" si="3"/>
        <v>#REF!</v>
      </c>
      <c r="U59" s="44"/>
      <c r="V59" s="45" t="e">
        <f>SUM(W59:AD59)</f>
        <v>#REF!</v>
      </c>
      <c r="W59" s="43" t="e">
        <f aca="true" t="shared" si="4" ref="W59:AD59">W62+W78+W88+W98</f>
        <v>#REF!</v>
      </c>
      <c r="X59" s="41" t="e">
        <f t="shared" si="4"/>
        <v>#REF!</v>
      </c>
      <c r="Y59" s="41" t="e">
        <f t="shared" si="4"/>
        <v>#REF!</v>
      </c>
      <c r="Z59" s="41" t="e">
        <f t="shared" si="4"/>
        <v>#REF!</v>
      </c>
      <c r="AA59" s="41" t="e">
        <f t="shared" si="4"/>
        <v>#REF!</v>
      </c>
      <c r="AB59" s="41" t="e">
        <f t="shared" si="4"/>
        <v>#REF!</v>
      </c>
      <c r="AC59" s="41" t="e">
        <f t="shared" si="4"/>
        <v>#REF!</v>
      </c>
      <c r="AD59" s="41" t="e">
        <f t="shared" si="4"/>
        <v>#REF!</v>
      </c>
      <c r="AE59" s="44"/>
      <c r="AF59" s="45" t="e">
        <f>SUM(AG59:AN59)</f>
        <v>#REF!</v>
      </c>
      <c r="AG59" s="43" t="e">
        <f aca="true" t="shared" si="5" ref="AG59:AN59">AG62+AG78+AG88+AG98</f>
        <v>#REF!</v>
      </c>
      <c r="AH59" s="41" t="e">
        <f t="shared" si="5"/>
        <v>#REF!</v>
      </c>
      <c r="AI59" s="41" t="e">
        <f t="shared" si="5"/>
        <v>#REF!</v>
      </c>
      <c r="AJ59" s="41" t="e">
        <f t="shared" si="5"/>
        <v>#REF!</v>
      </c>
      <c r="AK59" s="41" t="e">
        <f t="shared" si="5"/>
        <v>#REF!</v>
      </c>
      <c r="AL59" s="41" t="e">
        <f t="shared" si="5"/>
        <v>#REF!</v>
      </c>
      <c r="AM59" s="41" t="e">
        <f t="shared" si="5"/>
        <v>#REF!</v>
      </c>
      <c r="AN59" s="41" t="e">
        <f t="shared" si="5"/>
        <v>#REF!</v>
      </c>
      <c r="AO59" s="44"/>
      <c r="AP59" s="45" t="e">
        <f>SUM(AQ59:AU59)</f>
        <v>#REF!</v>
      </c>
      <c r="AQ59" s="43" t="e">
        <f>AQ62+AQ78+AQ88+AQ98</f>
        <v>#REF!</v>
      </c>
      <c r="AR59" s="41" t="e">
        <f>AR62+AR78+AR88+AR98</f>
        <v>#REF!</v>
      </c>
      <c r="AS59" s="41" t="e">
        <f>AS62+AS78+AS88+AS98</f>
        <v>#REF!</v>
      </c>
      <c r="AT59" s="41" t="e">
        <f>AT62+AT78+AT88+AT98</f>
        <v>#REF!</v>
      </c>
      <c r="AU59" s="46" t="e">
        <f>AU62+AU78+AU88+AU98</f>
        <v>#REF!</v>
      </c>
    </row>
    <row r="60" spans="1:47" ht="12">
      <c r="A60" s="29"/>
      <c r="B60" s="47"/>
      <c r="C60" s="48"/>
      <c r="D60" s="49"/>
      <c r="E60" s="50"/>
      <c r="F60" s="51" t="e">
        <f>F78+F88+F98</f>
        <v>#REF!</v>
      </c>
      <c r="G60" s="52" t="s">
        <v>87</v>
      </c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3"/>
      <c r="V60" s="54" t="e">
        <f>V62+V88+V98</f>
        <v>#REF!</v>
      </c>
      <c r="W60" s="52" t="s">
        <v>87</v>
      </c>
      <c r="X60" s="50"/>
      <c r="Y60" s="50"/>
      <c r="Z60" s="50"/>
      <c r="AA60" s="50"/>
      <c r="AB60" s="50"/>
      <c r="AC60" s="50"/>
      <c r="AD60" s="50"/>
      <c r="AE60" s="53"/>
      <c r="AF60" s="54" t="e">
        <f>AF62+AF78+AF98</f>
        <v>#REF!</v>
      </c>
      <c r="AG60" s="52" t="s">
        <v>87</v>
      </c>
      <c r="AH60" s="50"/>
      <c r="AI60" s="50"/>
      <c r="AJ60" s="50"/>
      <c r="AK60" s="50"/>
      <c r="AL60" s="50"/>
      <c r="AM60" s="50"/>
      <c r="AN60" s="50"/>
      <c r="AO60" s="53"/>
      <c r="AP60" s="54" t="e">
        <f>AP62+AP78+AP88</f>
        <v>#REF!</v>
      </c>
      <c r="AQ60" s="52" t="s">
        <v>87</v>
      </c>
      <c r="AR60" s="50"/>
      <c r="AS60" s="50"/>
      <c r="AT60" s="50"/>
      <c r="AU60" s="55"/>
    </row>
    <row r="61" spans="1:47" ht="12">
      <c r="A61" s="29"/>
      <c r="B61" s="47"/>
      <c r="C61" s="48"/>
      <c r="D61" s="49"/>
      <c r="E61" s="50"/>
      <c r="F61" s="56" t="s">
        <v>88</v>
      </c>
      <c r="G61" s="52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3"/>
      <c r="V61" s="57" t="s">
        <v>89</v>
      </c>
      <c r="W61" s="50"/>
      <c r="X61" s="50"/>
      <c r="Y61" s="50"/>
      <c r="Z61" s="50"/>
      <c r="AA61" s="50"/>
      <c r="AB61" s="50"/>
      <c r="AC61" s="50"/>
      <c r="AD61" s="50"/>
      <c r="AE61" s="53"/>
      <c r="AF61" s="57" t="s">
        <v>90</v>
      </c>
      <c r="AG61" s="50"/>
      <c r="AH61" s="50"/>
      <c r="AI61" s="50"/>
      <c r="AJ61" s="50"/>
      <c r="AK61" s="50"/>
      <c r="AL61" s="50"/>
      <c r="AM61" s="50"/>
      <c r="AN61" s="50"/>
      <c r="AO61" s="53"/>
      <c r="AP61" s="57" t="s">
        <v>91</v>
      </c>
      <c r="AQ61" s="50"/>
      <c r="AR61" s="50"/>
      <c r="AS61" s="50"/>
      <c r="AT61" s="50"/>
      <c r="AU61" s="55"/>
    </row>
    <row r="62" spans="1:47" ht="12">
      <c r="A62" s="29"/>
      <c r="B62" s="58" t="s">
        <v>92</v>
      </c>
      <c r="C62" s="59"/>
      <c r="D62" s="60" t="e">
        <f>SUM(D63:D76)</f>
        <v>#REF!</v>
      </c>
      <c r="E62" s="61" t="e">
        <f>V62+AF62+AP62</f>
        <v>#REF!</v>
      </c>
      <c r="F62" s="61" t="e">
        <f aca="true" t="shared" si="6" ref="F62:F76">SUM(G62:T62)</f>
        <v>#REF!</v>
      </c>
      <c r="G62" s="62" t="e">
        <f aca="true" t="shared" si="7" ref="G62:T62">SUM(G63:G76)</f>
        <v>#REF!</v>
      </c>
      <c r="H62" s="63" t="e">
        <f t="shared" si="7"/>
        <v>#REF!</v>
      </c>
      <c r="I62" s="63" t="e">
        <f t="shared" si="7"/>
        <v>#REF!</v>
      </c>
      <c r="J62" s="63" t="e">
        <f t="shared" si="7"/>
        <v>#REF!</v>
      </c>
      <c r="K62" s="63" t="e">
        <f t="shared" si="7"/>
        <v>#REF!</v>
      </c>
      <c r="L62" s="63" t="e">
        <f t="shared" si="7"/>
        <v>#REF!</v>
      </c>
      <c r="M62" s="63" t="e">
        <f t="shared" si="7"/>
        <v>#REF!</v>
      </c>
      <c r="N62" s="63" t="e">
        <f t="shared" si="7"/>
        <v>#REF!</v>
      </c>
      <c r="O62" s="63" t="e">
        <f t="shared" si="7"/>
        <v>#REF!</v>
      </c>
      <c r="P62" s="63" t="e">
        <f t="shared" si="7"/>
        <v>#REF!</v>
      </c>
      <c r="Q62" s="63" t="e">
        <f t="shared" si="7"/>
        <v>#REF!</v>
      </c>
      <c r="R62" s="63" t="e">
        <f t="shared" si="7"/>
        <v>#REF!</v>
      </c>
      <c r="S62" s="63" t="e">
        <f t="shared" si="7"/>
        <v>#REF!</v>
      </c>
      <c r="T62" s="63" t="e">
        <f t="shared" si="7"/>
        <v>#REF!</v>
      </c>
      <c r="U62" s="64"/>
      <c r="V62" s="65" t="e">
        <f aca="true" t="shared" si="8" ref="V62:V76">SUM(W62:AD62)</f>
        <v>#REF!</v>
      </c>
      <c r="W62" s="63" t="e">
        <f aca="true" t="shared" si="9" ref="W62:AD62">SUM(W63:W76)</f>
        <v>#REF!</v>
      </c>
      <c r="X62" s="63" t="e">
        <f t="shared" si="9"/>
        <v>#REF!</v>
      </c>
      <c r="Y62" s="63" t="e">
        <f t="shared" si="9"/>
        <v>#REF!</v>
      </c>
      <c r="Z62" s="63" t="e">
        <f t="shared" si="9"/>
        <v>#REF!</v>
      </c>
      <c r="AA62" s="63" t="e">
        <f t="shared" si="9"/>
        <v>#REF!</v>
      </c>
      <c r="AB62" s="63" t="e">
        <f t="shared" si="9"/>
        <v>#REF!</v>
      </c>
      <c r="AC62" s="63" t="e">
        <f t="shared" si="9"/>
        <v>#REF!</v>
      </c>
      <c r="AD62" s="63" t="e">
        <f t="shared" si="9"/>
        <v>#REF!</v>
      </c>
      <c r="AE62" s="64"/>
      <c r="AF62" s="65" t="e">
        <f aca="true" t="shared" si="10" ref="AF62:AF76">SUM(AG62:AN62)</f>
        <v>#REF!</v>
      </c>
      <c r="AG62" s="63" t="e">
        <f aca="true" t="shared" si="11" ref="AG62:AN62">SUM(AG63:AG76)</f>
        <v>#REF!</v>
      </c>
      <c r="AH62" s="63" t="e">
        <f t="shared" si="11"/>
        <v>#REF!</v>
      </c>
      <c r="AI62" s="63" t="e">
        <f t="shared" si="11"/>
        <v>#REF!</v>
      </c>
      <c r="AJ62" s="63" t="e">
        <f t="shared" si="11"/>
        <v>#REF!</v>
      </c>
      <c r="AK62" s="63" t="e">
        <f t="shared" si="11"/>
        <v>#REF!</v>
      </c>
      <c r="AL62" s="63" t="e">
        <f t="shared" si="11"/>
        <v>#REF!</v>
      </c>
      <c r="AM62" s="63" t="e">
        <f t="shared" si="11"/>
        <v>#REF!</v>
      </c>
      <c r="AN62" s="63" t="e">
        <f t="shared" si="11"/>
        <v>#REF!</v>
      </c>
      <c r="AO62" s="64"/>
      <c r="AP62" s="65" t="e">
        <f aca="true" t="shared" si="12" ref="AP62:AP76">SUM(AQ62:AU62)</f>
        <v>#REF!</v>
      </c>
      <c r="AQ62" s="63" t="e">
        <f>SUM(AQ63:AQ76)</f>
        <v>#REF!</v>
      </c>
      <c r="AR62" s="63" t="e">
        <f>SUM(AR63:AR76)</f>
        <v>#REF!</v>
      </c>
      <c r="AS62" s="63" t="e">
        <f>SUM(AS63:AS76)</f>
        <v>#REF!</v>
      </c>
      <c r="AT62" s="63" t="e">
        <f>SUM(AT63:AT76)</f>
        <v>#REF!</v>
      </c>
      <c r="AU62" s="66" t="e">
        <f>SUM(AU63:AU76)</f>
        <v>#REF!</v>
      </c>
    </row>
    <row r="63" spans="1:47" ht="12">
      <c r="A63" s="29"/>
      <c r="B63" s="67" t="s">
        <v>42</v>
      </c>
      <c r="C63" s="68"/>
      <c r="D63" s="49" t="e">
        <f aca="true" t="shared" si="13" ref="D63:D76">F63+V63+AF63+AP63</f>
        <v>#REF!</v>
      </c>
      <c r="E63" s="69" t="s">
        <v>93</v>
      </c>
      <c r="F63" s="50" t="e">
        <f t="shared" si="6"/>
        <v>#REF!</v>
      </c>
      <c r="G63" s="70" t="s">
        <v>94</v>
      </c>
      <c r="H63" s="71" t="e">
        <f>I15</f>
        <v>#REF!</v>
      </c>
      <c r="I63" s="71" t="e">
        <f>J15</f>
        <v>#REF!</v>
      </c>
      <c r="J63" s="72" t="e">
        <f>K15</f>
        <v>#REF!</v>
      </c>
      <c r="K63" s="72" t="e">
        <f>M15</f>
        <v>#REF!</v>
      </c>
      <c r="L63" s="72" t="e">
        <f>N15</f>
        <v>#REF!</v>
      </c>
      <c r="M63" s="72" t="e">
        <f>O15</f>
        <v>#REF!</v>
      </c>
      <c r="N63" s="72" t="e">
        <f aca="true" t="shared" si="14" ref="N63:T63">Q15</f>
        <v>#REF!</v>
      </c>
      <c r="O63" s="72" t="e">
        <f t="shared" si="14"/>
        <v>#REF!</v>
      </c>
      <c r="P63" s="72" t="e">
        <f t="shared" si="14"/>
        <v>#REF!</v>
      </c>
      <c r="Q63" s="72" t="e">
        <f t="shared" si="14"/>
        <v>#REF!</v>
      </c>
      <c r="R63" s="72" t="e">
        <f t="shared" si="14"/>
        <v>#REF!</v>
      </c>
      <c r="S63" s="72" t="e">
        <f t="shared" si="14"/>
        <v>#REF!</v>
      </c>
      <c r="T63" s="72" t="e">
        <f t="shared" si="14"/>
        <v>#REF!</v>
      </c>
      <c r="U63" s="73"/>
      <c r="V63" s="50" t="e">
        <f t="shared" si="8"/>
        <v>#REF!</v>
      </c>
      <c r="W63" s="74" t="e">
        <f>H15</f>
        <v>#REF!</v>
      </c>
      <c r="X63" s="72" t="e">
        <f aca="true" t="shared" si="15" ref="X63:AD63">X15</f>
        <v>#REF!</v>
      </c>
      <c r="Y63" s="72" t="e">
        <f t="shared" si="15"/>
        <v>#REF!</v>
      </c>
      <c r="Z63" s="72" t="e">
        <f t="shared" si="15"/>
        <v>#REF!</v>
      </c>
      <c r="AA63" s="72" t="e">
        <f t="shared" si="15"/>
        <v>#REF!</v>
      </c>
      <c r="AB63" s="72" t="e">
        <f t="shared" si="15"/>
        <v>#REF!</v>
      </c>
      <c r="AC63" s="72" t="e">
        <f t="shared" si="15"/>
        <v>#REF!</v>
      </c>
      <c r="AD63" s="72" t="e">
        <f t="shared" si="15"/>
        <v>#REF!</v>
      </c>
      <c r="AE63" s="73"/>
      <c r="AF63" s="50" t="e">
        <f t="shared" si="10"/>
        <v>#REF!</v>
      </c>
      <c r="AG63" s="74" t="e">
        <f>E15</f>
        <v>#REF!</v>
      </c>
      <c r="AH63" s="72" t="e">
        <f>L15</f>
        <v>#REF!</v>
      </c>
      <c r="AI63" s="72" t="e">
        <f>P15</f>
        <v>#REF!</v>
      </c>
      <c r="AJ63" s="72" t="e">
        <f>AE15</f>
        <v>#REF!</v>
      </c>
      <c r="AK63" s="72" t="e">
        <f>AF15</f>
        <v>#REF!</v>
      </c>
      <c r="AL63" s="72" t="e">
        <f>AG15</f>
        <v>#REF!</v>
      </c>
      <c r="AM63" s="72" t="e">
        <f>AH15</f>
        <v>#REF!</v>
      </c>
      <c r="AN63" s="72" t="e">
        <f>AI15</f>
        <v>#REF!</v>
      </c>
      <c r="AO63" s="73"/>
      <c r="AP63" s="50" t="e">
        <f t="shared" si="12"/>
        <v>#REF!</v>
      </c>
      <c r="AQ63" s="74" t="e">
        <f>F15</f>
        <v>#REF!</v>
      </c>
      <c r="AR63" s="75" t="e">
        <f>G15</f>
        <v>#REF!</v>
      </c>
      <c r="AS63" s="72" t="e">
        <f>AJ15</f>
        <v>#REF!</v>
      </c>
      <c r="AT63" s="72" t="e">
        <f>AK15</f>
        <v>#REF!</v>
      </c>
      <c r="AU63" s="76" t="e">
        <f>AL15</f>
        <v>#REF!</v>
      </c>
    </row>
    <row r="64" spans="1:47" ht="12">
      <c r="A64" s="29"/>
      <c r="B64" s="67" t="s">
        <v>47</v>
      </c>
      <c r="C64" s="68"/>
      <c r="D64" s="49" t="e">
        <f t="shared" si="13"/>
        <v>#REF!</v>
      </c>
      <c r="E64" s="69"/>
      <c r="F64" s="50" t="e">
        <f t="shared" si="6"/>
        <v>#REF!</v>
      </c>
      <c r="G64" s="52" t="e">
        <f>D20</f>
        <v>#REF!</v>
      </c>
      <c r="H64" s="77" t="s">
        <v>94</v>
      </c>
      <c r="I64" s="50" t="e">
        <f>J20</f>
        <v>#REF!</v>
      </c>
      <c r="J64" s="72" t="e">
        <f>K20</f>
        <v>#REF!</v>
      </c>
      <c r="K64" s="72" t="e">
        <f aca="true" t="shared" si="16" ref="K64:M66">M20</f>
        <v>#REF!</v>
      </c>
      <c r="L64" s="72" t="e">
        <f t="shared" si="16"/>
        <v>#REF!</v>
      </c>
      <c r="M64" s="72" t="e">
        <f t="shared" si="16"/>
        <v>#REF!</v>
      </c>
      <c r="N64" s="72" t="e">
        <f aca="true" t="shared" si="17" ref="N64:T66">Q20</f>
        <v>#REF!</v>
      </c>
      <c r="O64" s="72" t="e">
        <f t="shared" si="17"/>
        <v>#REF!</v>
      </c>
      <c r="P64" s="72" t="e">
        <f t="shared" si="17"/>
        <v>#REF!</v>
      </c>
      <c r="Q64" s="72" t="e">
        <f t="shared" si="17"/>
        <v>#REF!</v>
      </c>
      <c r="R64" s="72" t="e">
        <f t="shared" si="17"/>
        <v>#REF!</v>
      </c>
      <c r="S64" s="72" t="e">
        <f t="shared" si="17"/>
        <v>#REF!</v>
      </c>
      <c r="T64" s="72" t="e">
        <f t="shared" si="17"/>
        <v>#REF!</v>
      </c>
      <c r="U64" s="73"/>
      <c r="V64" s="50" t="e">
        <f t="shared" si="8"/>
        <v>#REF!</v>
      </c>
      <c r="W64" s="78" t="e">
        <f>H20</f>
        <v>#REF!</v>
      </c>
      <c r="X64" s="72" t="e">
        <f aca="true" t="shared" si="18" ref="X64:AD66">X20</f>
        <v>#REF!</v>
      </c>
      <c r="Y64" s="72" t="e">
        <f t="shared" si="18"/>
        <v>#REF!</v>
      </c>
      <c r="Z64" s="72" t="e">
        <f t="shared" si="18"/>
        <v>#REF!</v>
      </c>
      <c r="AA64" s="72" t="e">
        <f t="shared" si="18"/>
        <v>#REF!</v>
      </c>
      <c r="AB64" s="72" t="e">
        <f t="shared" si="18"/>
        <v>#REF!</v>
      </c>
      <c r="AC64" s="72" t="e">
        <f t="shared" si="18"/>
        <v>#REF!</v>
      </c>
      <c r="AD64" s="72" t="e">
        <f t="shared" si="18"/>
        <v>#REF!</v>
      </c>
      <c r="AE64" s="79"/>
      <c r="AF64" s="50" t="e">
        <f t="shared" si="10"/>
        <v>#REF!</v>
      </c>
      <c r="AG64" s="78" t="e">
        <f>E20</f>
        <v>#REF!</v>
      </c>
      <c r="AH64" s="72" t="e">
        <f>L20</f>
        <v>#REF!</v>
      </c>
      <c r="AI64" s="72" t="e">
        <f>P20</f>
        <v>#REF!</v>
      </c>
      <c r="AJ64" s="72" t="e">
        <f aca="true" t="shared" si="19" ref="AJ64:AN66">AE20</f>
        <v>#REF!</v>
      </c>
      <c r="AK64" s="72" t="e">
        <f t="shared" si="19"/>
        <v>#REF!</v>
      </c>
      <c r="AL64" s="72" t="e">
        <f t="shared" si="19"/>
        <v>#REF!</v>
      </c>
      <c r="AM64" s="72" t="e">
        <f t="shared" si="19"/>
        <v>#REF!</v>
      </c>
      <c r="AN64" s="72" t="e">
        <f t="shared" si="19"/>
        <v>#REF!</v>
      </c>
      <c r="AO64" s="73"/>
      <c r="AP64" s="50" t="e">
        <f t="shared" si="12"/>
        <v>#REF!</v>
      </c>
      <c r="AQ64" s="78" t="e">
        <f aca="true" t="shared" si="20" ref="AQ64:AR66">F20</f>
        <v>#REF!</v>
      </c>
      <c r="AR64" s="72" t="e">
        <f t="shared" si="20"/>
        <v>#REF!</v>
      </c>
      <c r="AS64" s="72" t="e">
        <f aca="true" t="shared" si="21" ref="AS64:AT66">AJ20</f>
        <v>#REF!</v>
      </c>
      <c r="AT64" s="72" t="e">
        <f t="shared" si="21"/>
        <v>#REF!</v>
      </c>
      <c r="AU64" s="76" t="e">
        <f>AL20</f>
        <v>#REF!</v>
      </c>
    </row>
    <row r="65" spans="1:47" ht="12">
      <c r="A65" s="29"/>
      <c r="B65" s="67" t="s">
        <v>48</v>
      </c>
      <c r="C65" s="68"/>
      <c r="D65" s="49" t="e">
        <f t="shared" si="13"/>
        <v>#REF!</v>
      </c>
      <c r="E65" s="69"/>
      <c r="F65" s="50" t="e">
        <f t="shared" si="6"/>
        <v>#REF!</v>
      </c>
      <c r="G65" s="52" t="e">
        <f>D21</f>
        <v>#REF!</v>
      </c>
      <c r="H65" s="50" t="e">
        <f>I21</f>
        <v>#REF!</v>
      </c>
      <c r="I65" s="77" t="s">
        <v>94</v>
      </c>
      <c r="J65" s="72" t="e">
        <f>K21</f>
        <v>#REF!</v>
      </c>
      <c r="K65" s="72" t="e">
        <f t="shared" si="16"/>
        <v>#REF!</v>
      </c>
      <c r="L65" s="72" t="e">
        <f t="shared" si="16"/>
        <v>#REF!</v>
      </c>
      <c r="M65" s="72" t="e">
        <f t="shared" si="16"/>
        <v>#REF!</v>
      </c>
      <c r="N65" s="72" t="e">
        <f t="shared" si="17"/>
        <v>#REF!</v>
      </c>
      <c r="O65" s="72" t="e">
        <f t="shared" si="17"/>
        <v>#REF!</v>
      </c>
      <c r="P65" s="72" t="e">
        <f t="shared" si="17"/>
        <v>#REF!</v>
      </c>
      <c r="Q65" s="72" t="e">
        <f t="shared" si="17"/>
        <v>#REF!</v>
      </c>
      <c r="R65" s="72" t="e">
        <f t="shared" si="17"/>
        <v>#REF!</v>
      </c>
      <c r="S65" s="72" t="e">
        <f t="shared" si="17"/>
        <v>#REF!</v>
      </c>
      <c r="T65" s="72" t="e">
        <f t="shared" si="17"/>
        <v>#REF!</v>
      </c>
      <c r="U65" s="79"/>
      <c r="V65" s="50" t="e">
        <f t="shared" si="8"/>
        <v>#REF!</v>
      </c>
      <c r="W65" s="78" t="e">
        <f>H21</f>
        <v>#REF!</v>
      </c>
      <c r="X65" s="72" t="e">
        <f t="shared" si="18"/>
        <v>#REF!</v>
      </c>
      <c r="Y65" s="72" t="e">
        <f t="shared" si="18"/>
        <v>#REF!</v>
      </c>
      <c r="Z65" s="72" t="e">
        <f t="shared" si="18"/>
        <v>#REF!</v>
      </c>
      <c r="AA65" s="72" t="e">
        <f t="shared" si="18"/>
        <v>#REF!</v>
      </c>
      <c r="AB65" s="72" t="e">
        <f t="shared" si="18"/>
        <v>#REF!</v>
      </c>
      <c r="AC65" s="72" t="e">
        <f t="shared" si="18"/>
        <v>#REF!</v>
      </c>
      <c r="AD65" s="72" t="e">
        <f t="shared" si="18"/>
        <v>#REF!</v>
      </c>
      <c r="AE65" s="79"/>
      <c r="AF65" s="50" t="e">
        <f t="shared" si="10"/>
        <v>#REF!</v>
      </c>
      <c r="AG65" s="78" t="e">
        <f>E21</f>
        <v>#REF!</v>
      </c>
      <c r="AH65" s="72" t="e">
        <f>L21</f>
        <v>#REF!</v>
      </c>
      <c r="AI65" s="72" t="e">
        <f>P21</f>
        <v>#REF!</v>
      </c>
      <c r="AJ65" s="72" t="e">
        <f t="shared" si="19"/>
        <v>#REF!</v>
      </c>
      <c r="AK65" s="72" t="e">
        <f t="shared" si="19"/>
        <v>#REF!</v>
      </c>
      <c r="AL65" s="72" t="e">
        <f t="shared" si="19"/>
        <v>#REF!</v>
      </c>
      <c r="AM65" s="72" t="e">
        <f t="shared" si="19"/>
        <v>#REF!</v>
      </c>
      <c r="AN65" s="72" t="e">
        <f t="shared" si="19"/>
        <v>#REF!</v>
      </c>
      <c r="AO65" s="73"/>
      <c r="AP65" s="50" t="e">
        <f t="shared" si="12"/>
        <v>#REF!</v>
      </c>
      <c r="AQ65" s="78" t="e">
        <f t="shared" si="20"/>
        <v>#REF!</v>
      </c>
      <c r="AR65" s="72" t="e">
        <f t="shared" si="20"/>
        <v>#REF!</v>
      </c>
      <c r="AS65" s="72" t="e">
        <f t="shared" si="21"/>
        <v>#REF!</v>
      </c>
      <c r="AT65" s="72" t="e">
        <f t="shared" si="21"/>
        <v>#REF!</v>
      </c>
      <c r="AU65" s="76" t="e">
        <f>AL21</f>
        <v>#REF!</v>
      </c>
    </row>
    <row r="66" spans="1:47" ht="12">
      <c r="A66" s="29"/>
      <c r="B66" s="67" t="s">
        <v>49</v>
      </c>
      <c r="C66" s="68"/>
      <c r="D66" s="49" t="e">
        <f t="shared" si="13"/>
        <v>#REF!</v>
      </c>
      <c r="E66" s="69"/>
      <c r="F66" s="50" t="e">
        <f t="shared" si="6"/>
        <v>#REF!</v>
      </c>
      <c r="G66" s="52" t="e">
        <f>D22</f>
        <v>#REF!</v>
      </c>
      <c r="H66" s="50" t="e">
        <f>I22</f>
        <v>#REF!</v>
      </c>
      <c r="I66" s="50" t="e">
        <f>J22</f>
        <v>#REF!</v>
      </c>
      <c r="J66" s="77" t="s">
        <v>94</v>
      </c>
      <c r="K66" s="72" t="e">
        <f t="shared" si="16"/>
        <v>#REF!</v>
      </c>
      <c r="L66" s="72" t="e">
        <f t="shared" si="16"/>
        <v>#REF!</v>
      </c>
      <c r="M66" s="72" t="e">
        <f t="shared" si="16"/>
        <v>#REF!</v>
      </c>
      <c r="N66" s="72" t="e">
        <f t="shared" si="17"/>
        <v>#REF!</v>
      </c>
      <c r="O66" s="72" t="e">
        <f t="shared" si="17"/>
        <v>#REF!</v>
      </c>
      <c r="P66" s="72" t="e">
        <f t="shared" si="17"/>
        <v>#REF!</v>
      </c>
      <c r="Q66" s="72" t="e">
        <f t="shared" si="17"/>
        <v>#REF!</v>
      </c>
      <c r="R66" s="72" t="e">
        <f t="shared" si="17"/>
        <v>#REF!</v>
      </c>
      <c r="S66" s="72" t="e">
        <f t="shared" si="17"/>
        <v>#REF!</v>
      </c>
      <c r="T66" s="72" t="e">
        <f t="shared" si="17"/>
        <v>#REF!</v>
      </c>
      <c r="U66" s="73"/>
      <c r="V66" s="50" t="e">
        <f t="shared" si="8"/>
        <v>#REF!</v>
      </c>
      <c r="W66" s="78" t="e">
        <f>H22</f>
        <v>#REF!</v>
      </c>
      <c r="X66" s="72" t="e">
        <f t="shared" si="18"/>
        <v>#REF!</v>
      </c>
      <c r="Y66" s="72" t="e">
        <f t="shared" si="18"/>
        <v>#REF!</v>
      </c>
      <c r="Z66" s="72" t="e">
        <f t="shared" si="18"/>
        <v>#REF!</v>
      </c>
      <c r="AA66" s="72" t="e">
        <f t="shared" si="18"/>
        <v>#REF!</v>
      </c>
      <c r="AB66" s="72" t="e">
        <f t="shared" si="18"/>
        <v>#REF!</v>
      </c>
      <c r="AC66" s="72" t="e">
        <f t="shared" si="18"/>
        <v>#REF!</v>
      </c>
      <c r="AD66" s="72" t="e">
        <f t="shared" si="18"/>
        <v>#REF!</v>
      </c>
      <c r="AE66" s="79"/>
      <c r="AF66" s="50" t="e">
        <f t="shared" si="10"/>
        <v>#REF!</v>
      </c>
      <c r="AG66" s="78" t="e">
        <f>E22</f>
        <v>#REF!</v>
      </c>
      <c r="AH66" s="72" t="e">
        <f>L22</f>
        <v>#REF!</v>
      </c>
      <c r="AI66" s="72" t="e">
        <f>P22</f>
        <v>#REF!</v>
      </c>
      <c r="AJ66" s="72" t="e">
        <f t="shared" si="19"/>
        <v>#REF!</v>
      </c>
      <c r="AK66" s="72" t="e">
        <f t="shared" si="19"/>
        <v>#REF!</v>
      </c>
      <c r="AL66" s="72" t="e">
        <f t="shared" si="19"/>
        <v>#REF!</v>
      </c>
      <c r="AM66" s="72" t="e">
        <f t="shared" si="19"/>
        <v>#REF!</v>
      </c>
      <c r="AN66" s="72" t="e">
        <f t="shared" si="19"/>
        <v>#REF!</v>
      </c>
      <c r="AO66" s="79"/>
      <c r="AP66" s="50" t="e">
        <f t="shared" si="12"/>
        <v>#REF!</v>
      </c>
      <c r="AQ66" s="78" t="e">
        <f t="shared" si="20"/>
        <v>#REF!</v>
      </c>
      <c r="AR66" s="72" t="e">
        <f t="shared" si="20"/>
        <v>#REF!</v>
      </c>
      <c r="AS66" s="72" t="e">
        <f t="shared" si="21"/>
        <v>#REF!</v>
      </c>
      <c r="AT66" s="72" t="e">
        <f t="shared" si="21"/>
        <v>#REF!</v>
      </c>
      <c r="AU66" s="76" t="e">
        <f>AL22</f>
        <v>#REF!</v>
      </c>
    </row>
    <row r="67" spans="1:47" ht="12">
      <c r="A67" s="29"/>
      <c r="B67" s="67" t="s">
        <v>51</v>
      </c>
      <c r="C67" s="68"/>
      <c r="D67" s="49" t="e">
        <f t="shared" si="13"/>
        <v>#REF!</v>
      </c>
      <c r="E67" s="69"/>
      <c r="F67" s="50" t="e">
        <f t="shared" si="6"/>
        <v>#REF!</v>
      </c>
      <c r="G67" s="52" t="e">
        <f>D24</f>
        <v>#REF!</v>
      </c>
      <c r="H67" s="50" t="e">
        <f aca="true" t="shared" si="22" ref="H67:J69">I24</f>
        <v>#REF!</v>
      </c>
      <c r="I67" s="50" t="e">
        <f t="shared" si="22"/>
        <v>#REF!</v>
      </c>
      <c r="J67" s="72" t="e">
        <f t="shared" si="22"/>
        <v>#REF!</v>
      </c>
      <c r="K67" s="77" t="s">
        <v>94</v>
      </c>
      <c r="L67" s="72" t="e">
        <f>N24</f>
        <v>#REF!</v>
      </c>
      <c r="M67" s="72" t="e">
        <f>O24</f>
        <v>#REF!</v>
      </c>
      <c r="N67" s="72" t="e">
        <f aca="true" t="shared" si="23" ref="N67:T69">Q24</f>
        <v>#REF!</v>
      </c>
      <c r="O67" s="72" t="e">
        <f t="shared" si="23"/>
        <v>#REF!</v>
      </c>
      <c r="P67" s="72" t="e">
        <f t="shared" si="23"/>
        <v>#REF!</v>
      </c>
      <c r="Q67" s="72" t="e">
        <f t="shared" si="23"/>
        <v>#REF!</v>
      </c>
      <c r="R67" s="72" t="e">
        <f t="shared" si="23"/>
        <v>#REF!</v>
      </c>
      <c r="S67" s="72" t="e">
        <f t="shared" si="23"/>
        <v>#REF!</v>
      </c>
      <c r="T67" s="72" t="e">
        <f t="shared" si="23"/>
        <v>#REF!</v>
      </c>
      <c r="U67" s="73"/>
      <c r="V67" s="50" t="e">
        <f t="shared" si="8"/>
        <v>#REF!</v>
      </c>
      <c r="W67" s="78" t="e">
        <f>H24</f>
        <v>#REF!</v>
      </c>
      <c r="X67" s="72" t="e">
        <f aca="true" t="shared" si="24" ref="X67:AD69">X24</f>
        <v>#REF!</v>
      </c>
      <c r="Y67" s="72" t="e">
        <f t="shared" si="24"/>
        <v>#REF!</v>
      </c>
      <c r="Z67" s="72" t="e">
        <f t="shared" si="24"/>
        <v>#REF!</v>
      </c>
      <c r="AA67" s="72" t="e">
        <f t="shared" si="24"/>
        <v>#REF!</v>
      </c>
      <c r="AB67" s="72" t="e">
        <f t="shared" si="24"/>
        <v>#REF!</v>
      </c>
      <c r="AC67" s="72" t="e">
        <f t="shared" si="24"/>
        <v>#REF!</v>
      </c>
      <c r="AD67" s="72" t="e">
        <f t="shared" si="24"/>
        <v>#REF!</v>
      </c>
      <c r="AE67" s="73"/>
      <c r="AF67" s="50" t="e">
        <f t="shared" si="10"/>
        <v>#REF!</v>
      </c>
      <c r="AG67" s="78" t="e">
        <f>E24</f>
        <v>#REF!</v>
      </c>
      <c r="AH67" s="72" t="e">
        <f>L24</f>
        <v>#REF!</v>
      </c>
      <c r="AI67" s="72" t="e">
        <f>P24</f>
        <v>#REF!</v>
      </c>
      <c r="AJ67" s="72" t="e">
        <f aca="true" t="shared" si="25" ref="AJ67:AN69">AE24</f>
        <v>#REF!</v>
      </c>
      <c r="AK67" s="72" t="e">
        <f t="shared" si="25"/>
        <v>#REF!</v>
      </c>
      <c r="AL67" s="72" t="e">
        <f t="shared" si="25"/>
        <v>#REF!</v>
      </c>
      <c r="AM67" s="72" t="e">
        <f t="shared" si="25"/>
        <v>#REF!</v>
      </c>
      <c r="AN67" s="72" t="e">
        <f t="shared" si="25"/>
        <v>#REF!</v>
      </c>
      <c r="AO67" s="73"/>
      <c r="AP67" s="50" t="e">
        <f t="shared" si="12"/>
        <v>#REF!</v>
      </c>
      <c r="AQ67" s="78" t="e">
        <f aca="true" t="shared" si="26" ref="AQ67:AR69">F24</f>
        <v>#REF!</v>
      </c>
      <c r="AR67" s="72" t="e">
        <f t="shared" si="26"/>
        <v>#REF!</v>
      </c>
      <c r="AS67" s="72" t="e">
        <f aca="true" t="shared" si="27" ref="AS67:AT69">AJ24</f>
        <v>#REF!</v>
      </c>
      <c r="AT67" s="72" t="e">
        <f t="shared" si="27"/>
        <v>#REF!</v>
      </c>
      <c r="AU67" s="76" t="e">
        <f>AL24</f>
        <v>#REF!</v>
      </c>
    </row>
    <row r="68" spans="1:47" ht="12">
      <c r="A68" s="29"/>
      <c r="B68" s="67" t="s">
        <v>72</v>
      </c>
      <c r="C68" s="68"/>
      <c r="D68" s="49" t="e">
        <f t="shared" si="13"/>
        <v>#REF!</v>
      </c>
      <c r="E68" s="69"/>
      <c r="F68" s="50" t="e">
        <f t="shared" si="6"/>
        <v>#REF!</v>
      </c>
      <c r="G68" s="52" t="e">
        <f>D25</f>
        <v>#REF!</v>
      </c>
      <c r="H68" s="50" t="e">
        <f t="shared" si="22"/>
        <v>#REF!</v>
      </c>
      <c r="I68" s="50" t="e">
        <f t="shared" si="22"/>
        <v>#REF!</v>
      </c>
      <c r="J68" s="72" t="e">
        <f t="shared" si="22"/>
        <v>#REF!</v>
      </c>
      <c r="K68" s="72" t="e">
        <f>M25</f>
        <v>#REF!</v>
      </c>
      <c r="L68" s="77" t="s">
        <v>94</v>
      </c>
      <c r="M68" s="72" t="e">
        <f>O25</f>
        <v>#REF!</v>
      </c>
      <c r="N68" s="72" t="e">
        <f t="shared" si="23"/>
        <v>#REF!</v>
      </c>
      <c r="O68" s="72" t="e">
        <f t="shared" si="23"/>
        <v>#REF!</v>
      </c>
      <c r="P68" s="72" t="e">
        <f t="shared" si="23"/>
        <v>#REF!</v>
      </c>
      <c r="Q68" s="72" t="e">
        <f t="shared" si="23"/>
        <v>#REF!</v>
      </c>
      <c r="R68" s="72" t="e">
        <f t="shared" si="23"/>
        <v>#REF!</v>
      </c>
      <c r="S68" s="72" t="e">
        <f t="shared" si="23"/>
        <v>#REF!</v>
      </c>
      <c r="T68" s="72" t="e">
        <f t="shared" si="23"/>
        <v>#REF!</v>
      </c>
      <c r="U68" s="73"/>
      <c r="V68" s="50" t="e">
        <f t="shared" si="8"/>
        <v>#REF!</v>
      </c>
      <c r="W68" s="78" t="e">
        <f>H25</f>
        <v>#REF!</v>
      </c>
      <c r="X68" s="72" t="e">
        <f t="shared" si="24"/>
        <v>#REF!</v>
      </c>
      <c r="Y68" s="72" t="e">
        <f t="shared" si="24"/>
        <v>#REF!</v>
      </c>
      <c r="Z68" s="72" t="e">
        <f t="shared" si="24"/>
        <v>#REF!</v>
      </c>
      <c r="AA68" s="72" t="e">
        <f t="shared" si="24"/>
        <v>#REF!</v>
      </c>
      <c r="AB68" s="72" t="e">
        <f t="shared" si="24"/>
        <v>#REF!</v>
      </c>
      <c r="AC68" s="72" t="e">
        <f t="shared" si="24"/>
        <v>#REF!</v>
      </c>
      <c r="AD68" s="72" t="e">
        <f t="shared" si="24"/>
        <v>#REF!</v>
      </c>
      <c r="AE68" s="79"/>
      <c r="AF68" s="50" t="e">
        <f t="shared" si="10"/>
        <v>#REF!</v>
      </c>
      <c r="AG68" s="78" t="e">
        <f>E25</f>
        <v>#REF!</v>
      </c>
      <c r="AH68" s="72" t="e">
        <f>L25</f>
        <v>#REF!</v>
      </c>
      <c r="AI68" s="72" t="e">
        <f>P25</f>
        <v>#REF!</v>
      </c>
      <c r="AJ68" s="72" t="e">
        <f t="shared" si="25"/>
        <v>#REF!</v>
      </c>
      <c r="AK68" s="72" t="e">
        <f t="shared" si="25"/>
        <v>#REF!</v>
      </c>
      <c r="AL68" s="72" t="e">
        <f t="shared" si="25"/>
        <v>#REF!</v>
      </c>
      <c r="AM68" s="72" t="e">
        <f t="shared" si="25"/>
        <v>#REF!</v>
      </c>
      <c r="AN68" s="72" t="e">
        <f t="shared" si="25"/>
        <v>#REF!</v>
      </c>
      <c r="AO68" s="73"/>
      <c r="AP68" s="50" t="e">
        <f t="shared" si="12"/>
        <v>#REF!</v>
      </c>
      <c r="AQ68" s="78" t="e">
        <f t="shared" si="26"/>
        <v>#REF!</v>
      </c>
      <c r="AR68" s="72" t="e">
        <f t="shared" si="26"/>
        <v>#REF!</v>
      </c>
      <c r="AS68" s="72" t="e">
        <f t="shared" si="27"/>
        <v>#REF!</v>
      </c>
      <c r="AT68" s="72" t="e">
        <f t="shared" si="27"/>
        <v>#REF!</v>
      </c>
      <c r="AU68" s="76" t="e">
        <f>AL25</f>
        <v>#REF!</v>
      </c>
    </row>
    <row r="69" spans="1:47" ht="12">
      <c r="A69" s="29"/>
      <c r="B69" s="67" t="s">
        <v>8</v>
      </c>
      <c r="C69" s="68"/>
      <c r="D69" s="49" t="e">
        <f t="shared" si="13"/>
        <v>#REF!</v>
      </c>
      <c r="E69" s="69"/>
      <c r="F69" s="50" t="e">
        <f t="shared" si="6"/>
        <v>#REF!</v>
      </c>
      <c r="G69" s="52" t="e">
        <f>D26</f>
        <v>#REF!</v>
      </c>
      <c r="H69" s="50" t="e">
        <f t="shared" si="22"/>
        <v>#REF!</v>
      </c>
      <c r="I69" s="50" t="e">
        <f t="shared" si="22"/>
        <v>#REF!</v>
      </c>
      <c r="J69" s="72" t="e">
        <f t="shared" si="22"/>
        <v>#REF!</v>
      </c>
      <c r="K69" s="72" t="e">
        <f>M26</f>
        <v>#REF!</v>
      </c>
      <c r="L69" s="72" t="e">
        <f>N26</f>
        <v>#REF!</v>
      </c>
      <c r="M69" s="77" t="s">
        <v>94</v>
      </c>
      <c r="N69" s="72" t="e">
        <f t="shared" si="23"/>
        <v>#REF!</v>
      </c>
      <c r="O69" s="72" t="e">
        <f t="shared" si="23"/>
        <v>#REF!</v>
      </c>
      <c r="P69" s="72" t="e">
        <f t="shared" si="23"/>
        <v>#REF!</v>
      </c>
      <c r="Q69" s="72" t="e">
        <f t="shared" si="23"/>
        <v>#REF!</v>
      </c>
      <c r="R69" s="72" t="e">
        <f t="shared" si="23"/>
        <v>#REF!</v>
      </c>
      <c r="S69" s="72" t="e">
        <f t="shared" si="23"/>
        <v>#REF!</v>
      </c>
      <c r="T69" s="72" t="e">
        <f t="shared" si="23"/>
        <v>#REF!</v>
      </c>
      <c r="U69" s="73"/>
      <c r="V69" s="50" t="e">
        <f t="shared" si="8"/>
        <v>#REF!</v>
      </c>
      <c r="W69" s="78" t="e">
        <f>H26</f>
        <v>#REF!</v>
      </c>
      <c r="X69" s="72" t="e">
        <f t="shared" si="24"/>
        <v>#REF!</v>
      </c>
      <c r="Y69" s="72" t="e">
        <f t="shared" si="24"/>
        <v>#REF!</v>
      </c>
      <c r="Z69" s="72" t="e">
        <f t="shared" si="24"/>
        <v>#REF!</v>
      </c>
      <c r="AA69" s="72" t="e">
        <f t="shared" si="24"/>
        <v>#REF!</v>
      </c>
      <c r="AB69" s="72" t="e">
        <f t="shared" si="24"/>
        <v>#REF!</v>
      </c>
      <c r="AC69" s="72" t="e">
        <f t="shared" si="24"/>
        <v>#REF!</v>
      </c>
      <c r="AD69" s="72" t="e">
        <f t="shared" si="24"/>
        <v>#REF!</v>
      </c>
      <c r="AE69" s="79"/>
      <c r="AF69" s="50" t="e">
        <f t="shared" si="10"/>
        <v>#REF!</v>
      </c>
      <c r="AG69" s="78" t="e">
        <f>E26</f>
        <v>#REF!</v>
      </c>
      <c r="AH69" s="72" t="e">
        <f>L26</f>
        <v>#REF!</v>
      </c>
      <c r="AI69" s="72" t="e">
        <f>P26</f>
        <v>#REF!</v>
      </c>
      <c r="AJ69" s="72" t="e">
        <f t="shared" si="25"/>
        <v>#REF!</v>
      </c>
      <c r="AK69" s="72" t="e">
        <f t="shared" si="25"/>
        <v>#REF!</v>
      </c>
      <c r="AL69" s="72" t="e">
        <f t="shared" si="25"/>
        <v>#REF!</v>
      </c>
      <c r="AM69" s="72" t="e">
        <f t="shared" si="25"/>
        <v>#REF!</v>
      </c>
      <c r="AN69" s="72" t="e">
        <f t="shared" si="25"/>
        <v>#REF!</v>
      </c>
      <c r="AO69" s="79"/>
      <c r="AP69" s="50" t="e">
        <f t="shared" si="12"/>
        <v>#REF!</v>
      </c>
      <c r="AQ69" s="78" t="e">
        <f t="shared" si="26"/>
        <v>#REF!</v>
      </c>
      <c r="AR69" s="72" t="e">
        <f t="shared" si="26"/>
        <v>#REF!</v>
      </c>
      <c r="AS69" s="72" t="e">
        <f t="shared" si="27"/>
        <v>#REF!</v>
      </c>
      <c r="AT69" s="72" t="e">
        <f t="shared" si="27"/>
        <v>#REF!</v>
      </c>
      <c r="AU69" s="76" t="e">
        <f>AL26</f>
        <v>#REF!</v>
      </c>
    </row>
    <row r="70" spans="1:47" ht="12">
      <c r="A70" s="29"/>
      <c r="B70" s="67" t="s">
        <v>53</v>
      </c>
      <c r="C70" s="68"/>
      <c r="D70" s="49" t="e">
        <f t="shared" si="13"/>
        <v>#REF!</v>
      </c>
      <c r="E70" s="69"/>
      <c r="F70" s="50" t="e">
        <f t="shared" si="6"/>
        <v>#REF!</v>
      </c>
      <c r="G70" s="52" t="e">
        <f aca="true" t="shared" si="28" ref="G70:G76">D29</f>
        <v>#REF!</v>
      </c>
      <c r="H70" s="50" t="e">
        <f aca="true" t="shared" si="29" ref="H70:J76">I29</f>
        <v>#REF!</v>
      </c>
      <c r="I70" s="50" t="e">
        <f t="shared" si="29"/>
        <v>#REF!</v>
      </c>
      <c r="J70" s="50" t="e">
        <f t="shared" si="29"/>
        <v>#REF!</v>
      </c>
      <c r="K70" s="72" t="e">
        <f aca="true" t="shared" si="30" ref="K70:M76">M29</f>
        <v>#REF!</v>
      </c>
      <c r="L70" s="72" t="e">
        <f t="shared" si="30"/>
        <v>#REF!</v>
      </c>
      <c r="M70" s="72" t="e">
        <f t="shared" si="30"/>
        <v>#REF!</v>
      </c>
      <c r="N70" s="77" t="s">
        <v>94</v>
      </c>
      <c r="O70" s="72" t="e">
        <f aca="true" t="shared" si="31" ref="O70:T70">R29</f>
        <v>#REF!</v>
      </c>
      <c r="P70" s="72" t="e">
        <f t="shared" si="31"/>
        <v>#REF!</v>
      </c>
      <c r="Q70" s="72" t="e">
        <f t="shared" si="31"/>
        <v>#REF!</v>
      </c>
      <c r="R70" s="72" t="e">
        <f t="shared" si="31"/>
        <v>#REF!</v>
      </c>
      <c r="S70" s="72" t="e">
        <f t="shared" si="31"/>
        <v>#REF!</v>
      </c>
      <c r="T70" s="72" t="e">
        <f t="shared" si="31"/>
        <v>#REF!</v>
      </c>
      <c r="U70" s="79"/>
      <c r="V70" s="50" t="e">
        <f t="shared" si="8"/>
        <v>#REF!</v>
      </c>
      <c r="W70" s="78" t="e">
        <f aca="true" t="shared" si="32" ref="W70:W76">H29</f>
        <v>#REF!</v>
      </c>
      <c r="X70" s="72" t="e">
        <f aca="true" t="shared" si="33" ref="X70:AD76">X29</f>
        <v>#REF!</v>
      </c>
      <c r="Y70" s="72" t="e">
        <f t="shared" si="33"/>
        <v>#REF!</v>
      </c>
      <c r="Z70" s="72" t="e">
        <f t="shared" si="33"/>
        <v>#REF!</v>
      </c>
      <c r="AA70" s="72" t="e">
        <f t="shared" si="33"/>
        <v>#REF!</v>
      </c>
      <c r="AB70" s="72" t="e">
        <f t="shared" si="33"/>
        <v>#REF!</v>
      </c>
      <c r="AC70" s="72" t="e">
        <f t="shared" si="33"/>
        <v>#REF!</v>
      </c>
      <c r="AD70" s="72" t="e">
        <f t="shared" si="33"/>
        <v>#REF!</v>
      </c>
      <c r="AE70" s="79"/>
      <c r="AF70" s="50" t="e">
        <f t="shared" si="10"/>
        <v>#REF!</v>
      </c>
      <c r="AG70" s="78" t="e">
        <f aca="true" t="shared" si="34" ref="AG70:AG76">E29</f>
        <v>#REF!</v>
      </c>
      <c r="AH70" s="72" t="e">
        <f aca="true" t="shared" si="35" ref="AH70:AH76">L29</f>
        <v>#REF!</v>
      </c>
      <c r="AI70" s="72" t="e">
        <f aca="true" t="shared" si="36" ref="AI70:AI76">P29</f>
        <v>#REF!</v>
      </c>
      <c r="AJ70" s="72" t="e">
        <f aca="true" t="shared" si="37" ref="AJ70:AN76">AE29</f>
        <v>#REF!</v>
      </c>
      <c r="AK70" s="72" t="e">
        <f t="shared" si="37"/>
        <v>#REF!</v>
      </c>
      <c r="AL70" s="72" t="e">
        <f t="shared" si="37"/>
        <v>#REF!</v>
      </c>
      <c r="AM70" s="72" t="e">
        <f t="shared" si="37"/>
        <v>#REF!</v>
      </c>
      <c r="AN70" s="72" t="e">
        <f t="shared" si="37"/>
        <v>#REF!</v>
      </c>
      <c r="AO70" s="79"/>
      <c r="AP70" s="50" t="e">
        <f t="shared" si="12"/>
        <v>#REF!</v>
      </c>
      <c r="AQ70" s="78" t="e">
        <f aca="true" t="shared" si="38" ref="AQ70:AR76">F29</f>
        <v>#REF!</v>
      </c>
      <c r="AR70" s="72" t="e">
        <f t="shared" si="38"/>
        <v>#REF!</v>
      </c>
      <c r="AS70" s="72" t="e">
        <f aca="true" t="shared" si="39" ref="AS70:AT76">AJ29</f>
        <v>#REF!</v>
      </c>
      <c r="AT70" s="72" t="e">
        <f t="shared" si="39"/>
        <v>#REF!</v>
      </c>
      <c r="AU70" s="76" t="e">
        <f aca="true" t="shared" si="40" ref="AU70:AU76">AL29</f>
        <v>#REF!</v>
      </c>
    </row>
    <row r="71" spans="1:47" ht="12">
      <c r="A71" s="29"/>
      <c r="B71" s="67" t="s">
        <v>73</v>
      </c>
      <c r="C71" s="68"/>
      <c r="D71" s="49" t="e">
        <f t="shared" si="13"/>
        <v>#REF!</v>
      </c>
      <c r="E71" s="69"/>
      <c r="F71" s="50" t="e">
        <f t="shared" si="6"/>
        <v>#REF!</v>
      </c>
      <c r="G71" s="52" t="e">
        <f t="shared" si="28"/>
        <v>#REF!</v>
      </c>
      <c r="H71" s="50" t="e">
        <f t="shared" si="29"/>
        <v>#REF!</v>
      </c>
      <c r="I71" s="50" t="e">
        <f t="shared" si="29"/>
        <v>#REF!</v>
      </c>
      <c r="J71" s="50" t="e">
        <f t="shared" si="29"/>
        <v>#REF!</v>
      </c>
      <c r="K71" s="72" t="e">
        <f t="shared" si="30"/>
        <v>#REF!</v>
      </c>
      <c r="L71" s="72" t="e">
        <f t="shared" si="30"/>
        <v>#REF!</v>
      </c>
      <c r="M71" s="72" t="e">
        <f t="shared" si="30"/>
        <v>#REF!</v>
      </c>
      <c r="N71" s="72" t="e">
        <f aca="true" t="shared" si="41" ref="N71:N76">Q30</f>
        <v>#REF!</v>
      </c>
      <c r="O71" s="77" t="s">
        <v>94</v>
      </c>
      <c r="P71" s="72" t="e">
        <f>S30</f>
        <v>#REF!</v>
      </c>
      <c r="Q71" s="72" t="e">
        <f>T30</f>
        <v>#REF!</v>
      </c>
      <c r="R71" s="72" t="e">
        <f>U30</f>
        <v>#REF!</v>
      </c>
      <c r="S71" s="72" t="e">
        <f>V30</f>
        <v>#REF!</v>
      </c>
      <c r="T71" s="72" t="e">
        <f>W30</f>
        <v>#REF!</v>
      </c>
      <c r="U71" s="79"/>
      <c r="V71" s="50" t="e">
        <f t="shared" si="8"/>
        <v>#REF!</v>
      </c>
      <c r="W71" s="78" t="e">
        <f t="shared" si="32"/>
        <v>#REF!</v>
      </c>
      <c r="X71" s="72" t="e">
        <f t="shared" si="33"/>
        <v>#REF!</v>
      </c>
      <c r="Y71" s="72" t="e">
        <f t="shared" si="33"/>
        <v>#REF!</v>
      </c>
      <c r="Z71" s="72" t="e">
        <f t="shared" si="33"/>
        <v>#REF!</v>
      </c>
      <c r="AA71" s="72" t="e">
        <f t="shared" si="33"/>
        <v>#REF!</v>
      </c>
      <c r="AB71" s="72" t="e">
        <f t="shared" si="33"/>
        <v>#REF!</v>
      </c>
      <c r="AC71" s="72" t="e">
        <f t="shared" si="33"/>
        <v>#REF!</v>
      </c>
      <c r="AD71" s="72" t="e">
        <f t="shared" si="33"/>
        <v>#REF!</v>
      </c>
      <c r="AE71" s="73"/>
      <c r="AF71" s="50" t="e">
        <f t="shared" si="10"/>
        <v>#REF!</v>
      </c>
      <c r="AG71" s="78" t="e">
        <f t="shared" si="34"/>
        <v>#REF!</v>
      </c>
      <c r="AH71" s="72" t="e">
        <f t="shared" si="35"/>
        <v>#REF!</v>
      </c>
      <c r="AI71" s="72" t="e">
        <f t="shared" si="36"/>
        <v>#REF!</v>
      </c>
      <c r="AJ71" s="72" t="e">
        <f t="shared" si="37"/>
        <v>#REF!</v>
      </c>
      <c r="AK71" s="72" t="e">
        <f t="shared" si="37"/>
        <v>#REF!</v>
      </c>
      <c r="AL71" s="72" t="e">
        <f t="shared" si="37"/>
        <v>#REF!</v>
      </c>
      <c r="AM71" s="72" t="e">
        <f t="shared" si="37"/>
        <v>#REF!</v>
      </c>
      <c r="AN71" s="72" t="e">
        <f t="shared" si="37"/>
        <v>#REF!</v>
      </c>
      <c r="AO71" s="79"/>
      <c r="AP71" s="50" t="e">
        <f t="shared" si="12"/>
        <v>#REF!</v>
      </c>
      <c r="AQ71" s="78" t="e">
        <f t="shared" si="38"/>
        <v>#REF!</v>
      </c>
      <c r="AR71" s="72" t="e">
        <f t="shared" si="38"/>
        <v>#REF!</v>
      </c>
      <c r="AS71" s="72" t="e">
        <f t="shared" si="39"/>
        <v>#REF!</v>
      </c>
      <c r="AT71" s="72" t="e">
        <f t="shared" si="39"/>
        <v>#REF!</v>
      </c>
      <c r="AU71" s="76" t="e">
        <f t="shared" si="40"/>
        <v>#REF!</v>
      </c>
    </row>
    <row r="72" spans="1:47" ht="12">
      <c r="A72" s="29"/>
      <c r="B72" s="67" t="s">
        <v>54</v>
      </c>
      <c r="C72" s="68"/>
      <c r="D72" s="49" t="e">
        <f t="shared" si="13"/>
        <v>#REF!</v>
      </c>
      <c r="E72" s="69"/>
      <c r="F72" s="50" t="e">
        <f t="shared" si="6"/>
        <v>#REF!</v>
      </c>
      <c r="G72" s="52" t="e">
        <f t="shared" si="28"/>
        <v>#REF!</v>
      </c>
      <c r="H72" s="50" t="e">
        <f t="shared" si="29"/>
        <v>#REF!</v>
      </c>
      <c r="I72" s="50" t="e">
        <f t="shared" si="29"/>
        <v>#REF!</v>
      </c>
      <c r="J72" s="50" t="e">
        <f t="shared" si="29"/>
        <v>#REF!</v>
      </c>
      <c r="K72" s="72" t="e">
        <f t="shared" si="30"/>
        <v>#REF!</v>
      </c>
      <c r="L72" s="72" t="e">
        <f t="shared" si="30"/>
        <v>#REF!</v>
      </c>
      <c r="M72" s="72" t="e">
        <f t="shared" si="30"/>
        <v>#REF!</v>
      </c>
      <c r="N72" s="72" t="e">
        <f t="shared" si="41"/>
        <v>#REF!</v>
      </c>
      <c r="O72" s="72" t="e">
        <f>R31</f>
        <v>#REF!</v>
      </c>
      <c r="P72" s="77" t="s">
        <v>94</v>
      </c>
      <c r="Q72" s="72" t="e">
        <f>T31</f>
        <v>#REF!</v>
      </c>
      <c r="R72" s="72" t="e">
        <f>U31</f>
        <v>#REF!</v>
      </c>
      <c r="S72" s="72" t="e">
        <f>V31</f>
        <v>#REF!</v>
      </c>
      <c r="T72" s="72" t="e">
        <f>W31</f>
        <v>#REF!</v>
      </c>
      <c r="U72" s="79"/>
      <c r="V72" s="50" t="e">
        <f t="shared" si="8"/>
        <v>#REF!</v>
      </c>
      <c r="W72" s="78" t="e">
        <f t="shared" si="32"/>
        <v>#REF!</v>
      </c>
      <c r="X72" s="72" t="e">
        <f t="shared" si="33"/>
        <v>#REF!</v>
      </c>
      <c r="Y72" s="72" t="e">
        <f t="shared" si="33"/>
        <v>#REF!</v>
      </c>
      <c r="Z72" s="72" t="e">
        <f t="shared" si="33"/>
        <v>#REF!</v>
      </c>
      <c r="AA72" s="72" t="e">
        <f t="shared" si="33"/>
        <v>#REF!</v>
      </c>
      <c r="AB72" s="72" t="e">
        <f t="shared" si="33"/>
        <v>#REF!</v>
      </c>
      <c r="AC72" s="72" t="e">
        <f t="shared" si="33"/>
        <v>#REF!</v>
      </c>
      <c r="AD72" s="72" t="e">
        <f t="shared" si="33"/>
        <v>#REF!</v>
      </c>
      <c r="AE72" s="79"/>
      <c r="AF72" s="50" t="e">
        <f t="shared" si="10"/>
        <v>#REF!</v>
      </c>
      <c r="AG72" s="78" t="e">
        <f t="shared" si="34"/>
        <v>#REF!</v>
      </c>
      <c r="AH72" s="72" t="e">
        <f t="shared" si="35"/>
        <v>#REF!</v>
      </c>
      <c r="AI72" s="72" t="e">
        <f t="shared" si="36"/>
        <v>#REF!</v>
      </c>
      <c r="AJ72" s="72" t="e">
        <f t="shared" si="37"/>
        <v>#REF!</v>
      </c>
      <c r="AK72" s="72" t="e">
        <f t="shared" si="37"/>
        <v>#REF!</v>
      </c>
      <c r="AL72" s="72" t="e">
        <f t="shared" si="37"/>
        <v>#REF!</v>
      </c>
      <c r="AM72" s="72" t="e">
        <f t="shared" si="37"/>
        <v>#REF!</v>
      </c>
      <c r="AN72" s="72" t="e">
        <f t="shared" si="37"/>
        <v>#REF!</v>
      </c>
      <c r="AO72" s="79"/>
      <c r="AP72" s="50" t="e">
        <f t="shared" si="12"/>
        <v>#REF!</v>
      </c>
      <c r="AQ72" s="78" t="e">
        <f t="shared" si="38"/>
        <v>#REF!</v>
      </c>
      <c r="AR72" s="72" t="e">
        <f t="shared" si="38"/>
        <v>#REF!</v>
      </c>
      <c r="AS72" s="72" t="e">
        <f t="shared" si="39"/>
        <v>#REF!</v>
      </c>
      <c r="AT72" s="72" t="e">
        <f t="shared" si="39"/>
        <v>#REF!</v>
      </c>
      <c r="AU72" s="76" t="e">
        <f t="shared" si="40"/>
        <v>#REF!</v>
      </c>
    </row>
    <row r="73" spans="1:47" ht="12">
      <c r="A73" s="29"/>
      <c r="B73" s="67" t="s">
        <v>55</v>
      </c>
      <c r="C73" s="68"/>
      <c r="D73" s="49" t="e">
        <f t="shared" si="13"/>
        <v>#REF!</v>
      </c>
      <c r="E73" s="69"/>
      <c r="F73" s="50" t="e">
        <f t="shared" si="6"/>
        <v>#REF!</v>
      </c>
      <c r="G73" s="52" t="e">
        <f t="shared" si="28"/>
        <v>#REF!</v>
      </c>
      <c r="H73" s="50" t="e">
        <f t="shared" si="29"/>
        <v>#REF!</v>
      </c>
      <c r="I73" s="50" t="e">
        <f t="shared" si="29"/>
        <v>#REF!</v>
      </c>
      <c r="J73" s="50" t="e">
        <f t="shared" si="29"/>
        <v>#REF!</v>
      </c>
      <c r="K73" s="72" t="e">
        <f t="shared" si="30"/>
        <v>#REF!</v>
      </c>
      <c r="L73" s="72" t="e">
        <f t="shared" si="30"/>
        <v>#REF!</v>
      </c>
      <c r="M73" s="72" t="e">
        <f t="shared" si="30"/>
        <v>#REF!</v>
      </c>
      <c r="N73" s="72" t="e">
        <f t="shared" si="41"/>
        <v>#REF!</v>
      </c>
      <c r="O73" s="72" t="e">
        <f>R32</f>
        <v>#REF!</v>
      </c>
      <c r="P73" s="72" t="e">
        <f>S32</f>
        <v>#REF!</v>
      </c>
      <c r="Q73" s="77" t="s">
        <v>94</v>
      </c>
      <c r="R73" s="72" t="e">
        <f>U32</f>
        <v>#REF!</v>
      </c>
      <c r="S73" s="72" t="e">
        <f>V32</f>
        <v>#REF!</v>
      </c>
      <c r="T73" s="72" t="e">
        <f>W32</f>
        <v>#REF!</v>
      </c>
      <c r="U73" s="79"/>
      <c r="V73" s="50" t="e">
        <f t="shared" si="8"/>
        <v>#REF!</v>
      </c>
      <c r="W73" s="78" t="e">
        <f t="shared" si="32"/>
        <v>#REF!</v>
      </c>
      <c r="X73" s="72" t="e">
        <f t="shared" si="33"/>
        <v>#REF!</v>
      </c>
      <c r="Y73" s="72" t="e">
        <f t="shared" si="33"/>
        <v>#REF!</v>
      </c>
      <c r="Z73" s="72" t="e">
        <f t="shared" si="33"/>
        <v>#REF!</v>
      </c>
      <c r="AA73" s="72" t="e">
        <f t="shared" si="33"/>
        <v>#REF!</v>
      </c>
      <c r="AB73" s="72" t="e">
        <f t="shared" si="33"/>
        <v>#REF!</v>
      </c>
      <c r="AC73" s="72" t="e">
        <f t="shared" si="33"/>
        <v>#REF!</v>
      </c>
      <c r="AD73" s="72" t="e">
        <f t="shared" si="33"/>
        <v>#REF!</v>
      </c>
      <c r="AE73" s="79"/>
      <c r="AF73" s="50" t="e">
        <f t="shared" si="10"/>
        <v>#REF!</v>
      </c>
      <c r="AG73" s="78" t="e">
        <f t="shared" si="34"/>
        <v>#REF!</v>
      </c>
      <c r="AH73" s="72" t="e">
        <f t="shared" si="35"/>
        <v>#REF!</v>
      </c>
      <c r="AI73" s="72" t="e">
        <f t="shared" si="36"/>
        <v>#REF!</v>
      </c>
      <c r="AJ73" s="72" t="e">
        <f t="shared" si="37"/>
        <v>#REF!</v>
      </c>
      <c r="AK73" s="72" t="e">
        <f t="shared" si="37"/>
        <v>#REF!</v>
      </c>
      <c r="AL73" s="72" t="e">
        <f t="shared" si="37"/>
        <v>#REF!</v>
      </c>
      <c r="AM73" s="72" t="e">
        <f t="shared" si="37"/>
        <v>#REF!</v>
      </c>
      <c r="AN73" s="72" t="e">
        <f t="shared" si="37"/>
        <v>#REF!</v>
      </c>
      <c r="AO73" s="79"/>
      <c r="AP73" s="50" t="e">
        <f t="shared" si="12"/>
        <v>#REF!</v>
      </c>
      <c r="AQ73" s="78" t="e">
        <f t="shared" si="38"/>
        <v>#REF!</v>
      </c>
      <c r="AR73" s="72" t="e">
        <f t="shared" si="38"/>
        <v>#REF!</v>
      </c>
      <c r="AS73" s="72" t="e">
        <f t="shared" si="39"/>
        <v>#REF!</v>
      </c>
      <c r="AT73" s="72" t="e">
        <f t="shared" si="39"/>
        <v>#REF!</v>
      </c>
      <c r="AU73" s="76" t="e">
        <f t="shared" si="40"/>
        <v>#REF!</v>
      </c>
    </row>
    <row r="74" spans="1:47" ht="12">
      <c r="A74" s="29"/>
      <c r="B74" s="67" t="s">
        <v>56</v>
      </c>
      <c r="C74" s="68"/>
      <c r="D74" s="49" t="e">
        <f t="shared" si="13"/>
        <v>#REF!</v>
      </c>
      <c r="E74" s="69"/>
      <c r="F74" s="50" t="e">
        <f t="shared" si="6"/>
        <v>#REF!</v>
      </c>
      <c r="G74" s="52" t="e">
        <f t="shared" si="28"/>
        <v>#REF!</v>
      </c>
      <c r="H74" s="50" t="e">
        <f t="shared" si="29"/>
        <v>#REF!</v>
      </c>
      <c r="I74" s="50" t="e">
        <f t="shared" si="29"/>
        <v>#REF!</v>
      </c>
      <c r="J74" s="50" t="e">
        <f t="shared" si="29"/>
        <v>#REF!</v>
      </c>
      <c r="K74" s="72" t="e">
        <f t="shared" si="30"/>
        <v>#REF!</v>
      </c>
      <c r="L74" s="72" t="e">
        <f t="shared" si="30"/>
        <v>#REF!</v>
      </c>
      <c r="M74" s="72" t="e">
        <f t="shared" si="30"/>
        <v>#REF!</v>
      </c>
      <c r="N74" s="72" t="e">
        <f t="shared" si="41"/>
        <v>#REF!</v>
      </c>
      <c r="O74" s="72" t="e">
        <f>R33</f>
        <v>#REF!</v>
      </c>
      <c r="P74" s="72" t="e">
        <f>S33</f>
        <v>#REF!</v>
      </c>
      <c r="Q74" s="72" t="e">
        <f>T33</f>
        <v>#REF!</v>
      </c>
      <c r="R74" s="77" t="s">
        <v>94</v>
      </c>
      <c r="S74" s="72" t="e">
        <f>V33</f>
        <v>#REF!</v>
      </c>
      <c r="T74" s="72" t="e">
        <f>W33</f>
        <v>#REF!</v>
      </c>
      <c r="U74" s="79"/>
      <c r="V74" s="50" t="e">
        <f t="shared" si="8"/>
        <v>#REF!</v>
      </c>
      <c r="W74" s="78" t="e">
        <f t="shared" si="32"/>
        <v>#REF!</v>
      </c>
      <c r="X74" s="72" t="e">
        <f t="shared" si="33"/>
        <v>#REF!</v>
      </c>
      <c r="Y74" s="72" t="e">
        <f t="shared" si="33"/>
        <v>#REF!</v>
      </c>
      <c r="Z74" s="72" t="e">
        <f t="shared" si="33"/>
        <v>#REF!</v>
      </c>
      <c r="AA74" s="72" t="e">
        <f t="shared" si="33"/>
        <v>#REF!</v>
      </c>
      <c r="AB74" s="72" t="e">
        <f t="shared" si="33"/>
        <v>#REF!</v>
      </c>
      <c r="AC74" s="72" t="e">
        <f t="shared" si="33"/>
        <v>#REF!</v>
      </c>
      <c r="AD74" s="72" t="e">
        <f t="shared" si="33"/>
        <v>#REF!</v>
      </c>
      <c r="AE74" s="73"/>
      <c r="AF74" s="50" t="e">
        <f t="shared" si="10"/>
        <v>#REF!</v>
      </c>
      <c r="AG74" s="78" t="e">
        <f t="shared" si="34"/>
        <v>#REF!</v>
      </c>
      <c r="AH74" s="72" t="e">
        <f t="shared" si="35"/>
        <v>#REF!</v>
      </c>
      <c r="AI74" s="72" t="e">
        <f t="shared" si="36"/>
        <v>#REF!</v>
      </c>
      <c r="AJ74" s="72" t="e">
        <f t="shared" si="37"/>
        <v>#REF!</v>
      </c>
      <c r="AK74" s="72" t="e">
        <f t="shared" si="37"/>
        <v>#REF!</v>
      </c>
      <c r="AL74" s="72" t="e">
        <f t="shared" si="37"/>
        <v>#REF!</v>
      </c>
      <c r="AM74" s="72" t="e">
        <f t="shared" si="37"/>
        <v>#REF!</v>
      </c>
      <c r="AN74" s="72" t="e">
        <f t="shared" si="37"/>
        <v>#REF!</v>
      </c>
      <c r="AO74" s="79"/>
      <c r="AP74" s="50" t="e">
        <f t="shared" si="12"/>
        <v>#REF!</v>
      </c>
      <c r="AQ74" s="78" t="e">
        <f t="shared" si="38"/>
        <v>#REF!</v>
      </c>
      <c r="AR74" s="72" t="e">
        <f t="shared" si="38"/>
        <v>#REF!</v>
      </c>
      <c r="AS74" s="72" t="e">
        <f t="shared" si="39"/>
        <v>#REF!</v>
      </c>
      <c r="AT74" s="72" t="e">
        <f t="shared" si="39"/>
        <v>#REF!</v>
      </c>
      <c r="AU74" s="76" t="e">
        <f t="shared" si="40"/>
        <v>#REF!</v>
      </c>
    </row>
    <row r="75" spans="1:47" ht="12">
      <c r="A75" s="29"/>
      <c r="B75" s="67" t="s">
        <v>57</v>
      </c>
      <c r="C75" s="68"/>
      <c r="D75" s="49" t="e">
        <f t="shared" si="13"/>
        <v>#REF!</v>
      </c>
      <c r="E75" s="69"/>
      <c r="F75" s="50" t="e">
        <f t="shared" si="6"/>
        <v>#REF!</v>
      </c>
      <c r="G75" s="52" t="e">
        <f t="shared" si="28"/>
        <v>#REF!</v>
      </c>
      <c r="H75" s="50" t="e">
        <f t="shared" si="29"/>
        <v>#REF!</v>
      </c>
      <c r="I75" s="50" t="e">
        <f t="shared" si="29"/>
        <v>#REF!</v>
      </c>
      <c r="J75" s="50" t="e">
        <f t="shared" si="29"/>
        <v>#REF!</v>
      </c>
      <c r="K75" s="72" t="e">
        <f t="shared" si="30"/>
        <v>#REF!</v>
      </c>
      <c r="L75" s="72" t="e">
        <f t="shared" si="30"/>
        <v>#REF!</v>
      </c>
      <c r="M75" s="72" t="e">
        <f t="shared" si="30"/>
        <v>#REF!</v>
      </c>
      <c r="N75" s="72" t="e">
        <f t="shared" si="41"/>
        <v>#REF!</v>
      </c>
      <c r="O75" s="72" t="e">
        <f>R34</f>
        <v>#REF!</v>
      </c>
      <c r="P75" s="72" t="e">
        <f>S34</f>
        <v>#REF!</v>
      </c>
      <c r="Q75" s="72" t="e">
        <f>T34</f>
        <v>#REF!</v>
      </c>
      <c r="R75" s="72" t="e">
        <f>U34</f>
        <v>#REF!</v>
      </c>
      <c r="S75" s="77" t="s">
        <v>94</v>
      </c>
      <c r="T75" s="72" t="e">
        <f>W34</f>
        <v>#REF!</v>
      </c>
      <c r="U75" s="73"/>
      <c r="V75" s="50" t="e">
        <f t="shared" si="8"/>
        <v>#REF!</v>
      </c>
      <c r="W75" s="78" t="e">
        <f t="shared" si="32"/>
        <v>#REF!</v>
      </c>
      <c r="X75" s="72" t="e">
        <f t="shared" si="33"/>
        <v>#REF!</v>
      </c>
      <c r="Y75" s="72" t="e">
        <f t="shared" si="33"/>
        <v>#REF!</v>
      </c>
      <c r="Z75" s="72" t="e">
        <f t="shared" si="33"/>
        <v>#REF!</v>
      </c>
      <c r="AA75" s="72" t="e">
        <f t="shared" si="33"/>
        <v>#REF!</v>
      </c>
      <c r="AB75" s="72" t="e">
        <f t="shared" si="33"/>
        <v>#REF!</v>
      </c>
      <c r="AC75" s="72" t="e">
        <f t="shared" si="33"/>
        <v>#REF!</v>
      </c>
      <c r="AD75" s="72" t="e">
        <f t="shared" si="33"/>
        <v>#REF!</v>
      </c>
      <c r="AE75" s="79"/>
      <c r="AF75" s="50" t="e">
        <f t="shared" si="10"/>
        <v>#REF!</v>
      </c>
      <c r="AG75" s="78" t="e">
        <f t="shared" si="34"/>
        <v>#REF!</v>
      </c>
      <c r="AH75" s="72" t="e">
        <f t="shared" si="35"/>
        <v>#REF!</v>
      </c>
      <c r="AI75" s="72" t="e">
        <f t="shared" si="36"/>
        <v>#REF!</v>
      </c>
      <c r="AJ75" s="72" t="e">
        <f t="shared" si="37"/>
        <v>#REF!</v>
      </c>
      <c r="AK75" s="72" t="e">
        <f t="shared" si="37"/>
        <v>#REF!</v>
      </c>
      <c r="AL75" s="72" t="e">
        <f t="shared" si="37"/>
        <v>#REF!</v>
      </c>
      <c r="AM75" s="72" t="e">
        <f t="shared" si="37"/>
        <v>#REF!</v>
      </c>
      <c r="AN75" s="72" t="e">
        <f t="shared" si="37"/>
        <v>#REF!</v>
      </c>
      <c r="AO75" s="79"/>
      <c r="AP75" s="50" t="e">
        <f t="shared" si="12"/>
        <v>#REF!</v>
      </c>
      <c r="AQ75" s="78" t="e">
        <f t="shared" si="38"/>
        <v>#REF!</v>
      </c>
      <c r="AR75" s="72" t="e">
        <f t="shared" si="38"/>
        <v>#REF!</v>
      </c>
      <c r="AS75" s="72" t="e">
        <f t="shared" si="39"/>
        <v>#REF!</v>
      </c>
      <c r="AT75" s="72" t="e">
        <f t="shared" si="39"/>
        <v>#REF!</v>
      </c>
      <c r="AU75" s="76" t="e">
        <f t="shared" si="40"/>
        <v>#REF!</v>
      </c>
    </row>
    <row r="76" spans="1:47" ht="12">
      <c r="A76" s="29"/>
      <c r="B76" s="67" t="s">
        <v>16</v>
      </c>
      <c r="C76" s="68"/>
      <c r="D76" s="49" t="e">
        <f t="shared" si="13"/>
        <v>#REF!</v>
      </c>
      <c r="E76" s="69"/>
      <c r="F76" s="50" t="e">
        <f t="shared" si="6"/>
        <v>#REF!</v>
      </c>
      <c r="G76" s="52" t="e">
        <f t="shared" si="28"/>
        <v>#REF!</v>
      </c>
      <c r="H76" s="50" t="e">
        <f t="shared" si="29"/>
        <v>#REF!</v>
      </c>
      <c r="I76" s="50" t="e">
        <f t="shared" si="29"/>
        <v>#REF!</v>
      </c>
      <c r="J76" s="50" t="e">
        <f t="shared" si="29"/>
        <v>#REF!</v>
      </c>
      <c r="K76" s="72" t="e">
        <f t="shared" si="30"/>
        <v>#REF!</v>
      </c>
      <c r="L76" s="72" t="e">
        <f t="shared" si="30"/>
        <v>#REF!</v>
      </c>
      <c r="M76" s="72" t="e">
        <f t="shared" si="30"/>
        <v>#REF!</v>
      </c>
      <c r="N76" s="72" t="e">
        <f t="shared" si="41"/>
        <v>#REF!</v>
      </c>
      <c r="O76" s="72" t="e">
        <f>R35</f>
        <v>#REF!</v>
      </c>
      <c r="P76" s="72" t="e">
        <f>S35</f>
        <v>#REF!</v>
      </c>
      <c r="Q76" s="72" t="e">
        <f>T35</f>
        <v>#REF!</v>
      </c>
      <c r="R76" s="72" t="e">
        <f>U35</f>
        <v>#REF!</v>
      </c>
      <c r="S76" s="72" t="e">
        <f>V35</f>
        <v>#REF!</v>
      </c>
      <c r="T76" s="77" t="s">
        <v>94</v>
      </c>
      <c r="U76" s="80"/>
      <c r="V76" s="50" t="e">
        <f t="shared" si="8"/>
        <v>#REF!</v>
      </c>
      <c r="W76" s="78" t="e">
        <f t="shared" si="32"/>
        <v>#REF!</v>
      </c>
      <c r="X76" s="72" t="e">
        <f t="shared" si="33"/>
        <v>#REF!</v>
      </c>
      <c r="Y76" s="72" t="e">
        <f t="shared" si="33"/>
        <v>#REF!</v>
      </c>
      <c r="Z76" s="72" t="e">
        <f t="shared" si="33"/>
        <v>#REF!</v>
      </c>
      <c r="AA76" s="72" t="e">
        <f t="shared" si="33"/>
        <v>#REF!</v>
      </c>
      <c r="AB76" s="72" t="e">
        <f t="shared" si="33"/>
        <v>#REF!</v>
      </c>
      <c r="AC76" s="72" t="e">
        <f t="shared" si="33"/>
        <v>#REF!</v>
      </c>
      <c r="AD76" s="72" t="e">
        <f t="shared" si="33"/>
        <v>#REF!</v>
      </c>
      <c r="AE76" s="79"/>
      <c r="AF76" s="50" t="e">
        <f t="shared" si="10"/>
        <v>#REF!</v>
      </c>
      <c r="AG76" s="78" t="e">
        <f t="shared" si="34"/>
        <v>#REF!</v>
      </c>
      <c r="AH76" s="72" t="e">
        <f t="shared" si="35"/>
        <v>#REF!</v>
      </c>
      <c r="AI76" s="72" t="e">
        <f t="shared" si="36"/>
        <v>#REF!</v>
      </c>
      <c r="AJ76" s="72" t="e">
        <f t="shared" si="37"/>
        <v>#REF!</v>
      </c>
      <c r="AK76" s="72" t="e">
        <f t="shared" si="37"/>
        <v>#REF!</v>
      </c>
      <c r="AL76" s="72" t="e">
        <f t="shared" si="37"/>
        <v>#REF!</v>
      </c>
      <c r="AM76" s="72" t="e">
        <f t="shared" si="37"/>
        <v>#REF!</v>
      </c>
      <c r="AN76" s="72" t="e">
        <f t="shared" si="37"/>
        <v>#REF!</v>
      </c>
      <c r="AO76" s="79"/>
      <c r="AP76" s="50" t="e">
        <f t="shared" si="12"/>
        <v>#REF!</v>
      </c>
      <c r="AQ76" s="81" t="e">
        <f t="shared" si="38"/>
        <v>#REF!</v>
      </c>
      <c r="AR76" s="72" t="e">
        <f t="shared" si="38"/>
        <v>#REF!</v>
      </c>
      <c r="AS76" s="72" t="e">
        <f t="shared" si="39"/>
        <v>#REF!</v>
      </c>
      <c r="AT76" s="72" t="e">
        <f t="shared" si="39"/>
        <v>#REF!</v>
      </c>
      <c r="AU76" s="76" t="e">
        <f t="shared" si="40"/>
        <v>#REF!</v>
      </c>
    </row>
    <row r="77" spans="1:47" ht="12">
      <c r="A77" s="29"/>
      <c r="B77" s="82"/>
      <c r="C77" s="83"/>
      <c r="D77" s="40"/>
      <c r="E77" s="84"/>
      <c r="F77" s="41" t="s">
        <v>95</v>
      </c>
      <c r="G77" s="85"/>
      <c r="H77" s="84"/>
      <c r="I77" s="84"/>
      <c r="J77" s="84"/>
      <c r="K77" s="84"/>
      <c r="L77" s="84"/>
      <c r="M77" s="84"/>
      <c r="N77" s="86"/>
      <c r="O77" s="84"/>
      <c r="P77" s="84"/>
      <c r="Q77" s="86"/>
      <c r="R77" s="84"/>
      <c r="S77" s="86"/>
      <c r="T77" s="87"/>
      <c r="U77" s="88"/>
      <c r="V77" s="89" t="s">
        <v>96</v>
      </c>
      <c r="W77" s="84"/>
      <c r="X77" s="86"/>
      <c r="Y77" s="84"/>
      <c r="Z77" s="84"/>
      <c r="AA77" s="86"/>
      <c r="AB77" s="86"/>
      <c r="AC77" s="86"/>
      <c r="AD77" s="86"/>
      <c r="AE77" s="90"/>
      <c r="AF77" s="89" t="s">
        <v>97</v>
      </c>
      <c r="AG77" s="84"/>
      <c r="AH77" s="84"/>
      <c r="AI77" s="84"/>
      <c r="AJ77" s="86"/>
      <c r="AK77" s="84"/>
      <c r="AL77" s="86"/>
      <c r="AM77" s="86"/>
      <c r="AN77" s="86"/>
      <c r="AO77" s="90"/>
      <c r="AP77" s="89" t="s">
        <v>98</v>
      </c>
      <c r="AQ77" s="84"/>
      <c r="AR77" s="84"/>
      <c r="AS77" s="86"/>
      <c r="AT77" s="86"/>
      <c r="AU77" s="91"/>
    </row>
    <row r="78" spans="1:47" ht="12">
      <c r="A78" s="29"/>
      <c r="B78" s="92" t="s">
        <v>99</v>
      </c>
      <c r="C78" s="93"/>
      <c r="D78" s="94" t="e">
        <f>SUM(D79:D86)</f>
        <v>#REF!</v>
      </c>
      <c r="E78" s="95" t="e">
        <f>F78+AF78+AP78</f>
        <v>#REF!</v>
      </c>
      <c r="F78" s="96" t="e">
        <f aca="true" t="shared" si="42" ref="F78:F86">SUM(G78:T78)</f>
        <v>#REF!</v>
      </c>
      <c r="G78" s="97" t="e">
        <f aca="true" t="shared" si="43" ref="G78:T78">SUM(G79:G86)</f>
        <v>#REF!</v>
      </c>
      <c r="H78" s="98" t="e">
        <f t="shared" si="43"/>
        <v>#REF!</v>
      </c>
      <c r="I78" s="98" t="e">
        <f t="shared" si="43"/>
        <v>#REF!</v>
      </c>
      <c r="J78" s="98" t="e">
        <f t="shared" si="43"/>
        <v>#REF!</v>
      </c>
      <c r="K78" s="98" t="e">
        <f t="shared" si="43"/>
        <v>#REF!</v>
      </c>
      <c r="L78" s="98" t="e">
        <f t="shared" si="43"/>
        <v>#REF!</v>
      </c>
      <c r="M78" s="98" t="e">
        <f t="shared" si="43"/>
        <v>#REF!</v>
      </c>
      <c r="N78" s="98" t="e">
        <f t="shared" si="43"/>
        <v>#REF!</v>
      </c>
      <c r="O78" s="98" t="e">
        <f t="shared" si="43"/>
        <v>#REF!</v>
      </c>
      <c r="P78" s="98" t="e">
        <f t="shared" si="43"/>
        <v>#REF!</v>
      </c>
      <c r="Q78" s="98" t="e">
        <f t="shared" si="43"/>
        <v>#REF!</v>
      </c>
      <c r="R78" s="98" t="e">
        <f t="shared" si="43"/>
        <v>#REF!</v>
      </c>
      <c r="S78" s="98" t="e">
        <f t="shared" si="43"/>
        <v>#REF!</v>
      </c>
      <c r="T78" s="98" t="e">
        <f t="shared" si="43"/>
        <v>#REF!</v>
      </c>
      <c r="U78" s="99"/>
      <c r="V78" s="100" t="e">
        <f aca="true" t="shared" si="44" ref="V78:V86">SUM(W78:AD78)</f>
        <v>#REF!</v>
      </c>
      <c r="W78" s="97" t="e">
        <f aca="true" t="shared" si="45" ref="W78:AD78">SUM(W79:W86)</f>
        <v>#REF!</v>
      </c>
      <c r="X78" s="98" t="e">
        <f t="shared" si="45"/>
        <v>#REF!</v>
      </c>
      <c r="Y78" s="98" t="e">
        <f t="shared" si="45"/>
        <v>#REF!</v>
      </c>
      <c r="Z78" s="98" t="e">
        <f t="shared" si="45"/>
        <v>#REF!</v>
      </c>
      <c r="AA78" s="98" t="e">
        <f t="shared" si="45"/>
        <v>#REF!</v>
      </c>
      <c r="AB78" s="98" t="e">
        <f t="shared" si="45"/>
        <v>#REF!</v>
      </c>
      <c r="AC78" s="98" t="e">
        <f t="shared" si="45"/>
        <v>#REF!</v>
      </c>
      <c r="AD78" s="98" t="e">
        <f t="shared" si="45"/>
        <v>#REF!</v>
      </c>
      <c r="AE78" s="99"/>
      <c r="AF78" s="101" t="e">
        <f aca="true" t="shared" si="46" ref="AF78:AF86">SUM(AG78:AN78)</f>
        <v>#REF!</v>
      </c>
      <c r="AG78" s="97" t="e">
        <f aca="true" t="shared" si="47" ref="AG78:AN78">SUM(AG79:AG86)</f>
        <v>#REF!</v>
      </c>
      <c r="AH78" s="98" t="e">
        <f t="shared" si="47"/>
        <v>#REF!</v>
      </c>
      <c r="AI78" s="98" t="e">
        <f t="shared" si="47"/>
        <v>#REF!</v>
      </c>
      <c r="AJ78" s="98" t="e">
        <f t="shared" si="47"/>
        <v>#REF!</v>
      </c>
      <c r="AK78" s="98" t="e">
        <f t="shared" si="47"/>
        <v>#REF!</v>
      </c>
      <c r="AL78" s="98" t="e">
        <f t="shared" si="47"/>
        <v>#REF!</v>
      </c>
      <c r="AM78" s="98" t="e">
        <f t="shared" si="47"/>
        <v>#REF!</v>
      </c>
      <c r="AN78" s="98" t="e">
        <f t="shared" si="47"/>
        <v>#REF!</v>
      </c>
      <c r="AO78" s="99"/>
      <c r="AP78" s="101" t="e">
        <f aca="true" t="shared" si="48" ref="AP78:AP86">SUM(AQ78:AU78)</f>
        <v>#REF!</v>
      </c>
      <c r="AQ78" s="97" t="e">
        <f>SUM(AQ79:AQ86)</f>
        <v>#REF!</v>
      </c>
      <c r="AR78" s="98" t="e">
        <f>SUM(AR79:AR86)</f>
        <v>#REF!</v>
      </c>
      <c r="AS78" s="98" t="e">
        <f>SUM(AS79:AS86)</f>
        <v>#REF!</v>
      </c>
      <c r="AT78" s="98" t="e">
        <f>SUM(AT79:AT86)</f>
        <v>#REF!</v>
      </c>
      <c r="AU78" s="102" t="e">
        <f>SUM(AU79:AU86)</f>
        <v>#REF!</v>
      </c>
    </row>
    <row r="79" spans="1:47" ht="12">
      <c r="A79" s="29"/>
      <c r="B79" s="103" t="s">
        <v>46</v>
      </c>
      <c r="C79" s="68"/>
      <c r="D79" s="49" t="e">
        <f aca="true" t="shared" si="49" ref="D79:D86">F79+V79+AF79+AP79</f>
        <v>#REF!</v>
      </c>
      <c r="E79" s="69" t="s">
        <v>93</v>
      </c>
      <c r="F79" s="56" t="e">
        <f t="shared" si="42"/>
        <v>#REF!</v>
      </c>
      <c r="G79" s="52" t="e">
        <f>D19</f>
        <v>#REF!</v>
      </c>
      <c r="H79" s="71" t="e">
        <f>I19</f>
        <v>#REF!</v>
      </c>
      <c r="I79" s="71" t="e">
        <f>J19</f>
        <v>#REF!</v>
      </c>
      <c r="J79" s="71" t="e">
        <f>K19</f>
        <v>#REF!</v>
      </c>
      <c r="K79" s="72" t="e">
        <f>M19</f>
        <v>#REF!</v>
      </c>
      <c r="L79" s="72" t="e">
        <f>N19</f>
        <v>#REF!</v>
      </c>
      <c r="M79" s="72" t="e">
        <f>O19</f>
        <v>#REF!</v>
      </c>
      <c r="N79" s="72" t="e">
        <f aca="true" t="shared" si="50" ref="N79:T79">Q19</f>
        <v>#REF!</v>
      </c>
      <c r="O79" s="72" t="e">
        <f t="shared" si="50"/>
        <v>#REF!</v>
      </c>
      <c r="P79" s="72" t="e">
        <f t="shared" si="50"/>
        <v>#REF!</v>
      </c>
      <c r="Q79" s="72" t="e">
        <f t="shared" si="50"/>
        <v>#REF!</v>
      </c>
      <c r="R79" s="72" t="e">
        <f t="shared" si="50"/>
        <v>#REF!</v>
      </c>
      <c r="S79" s="72" t="e">
        <f t="shared" si="50"/>
        <v>#REF!</v>
      </c>
      <c r="T79" s="72" t="e">
        <f t="shared" si="50"/>
        <v>#REF!</v>
      </c>
      <c r="U79" s="73"/>
      <c r="V79" s="50" t="e">
        <f t="shared" si="44"/>
        <v>#REF!</v>
      </c>
      <c r="W79" s="104" t="s">
        <v>94</v>
      </c>
      <c r="X79" s="72" t="e">
        <f aca="true" t="shared" si="51" ref="X79:AD79">X19</f>
        <v>#REF!</v>
      </c>
      <c r="Y79" s="72" t="e">
        <f t="shared" si="51"/>
        <v>#REF!</v>
      </c>
      <c r="Z79" s="72" t="e">
        <f t="shared" si="51"/>
        <v>#REF!</v>
      </c>
      <c r="AA79" s="72" t="e">
        <f t="shared" si="51"/>
        <v>#REF!</v>
      </c>
      <c r="AB79" s="72" t="e">
        <f t="shared" si="51"/>
        <v>#REF!</v>
      </c>
      <c r="AC79" s="72" t="e">
        <f t="shared" si="51"/>
        <v>#REF!</v>
      </c>
      <c r="AD79" s="72" t="e">
        <f t="shared" si="51"/>
        <v>#REF!</v>
      </c>
      <c r="AE79" s="73"/>
      <c r="AF79" s="50" t="e">
        <f t="shared" si="46"/>
        <v>#REF!</v>
      </c>
      <c r="AG79" s="74" t="e">
        <f>E19</f>
        <v>#REF!</v>
      </c>
      <c r="AH79" s="72" t="e">
        <f>L19</f>
        <v>#REF!</v>
      </c>
      <c r="AI79" s="72" t="e">
        <f>P19</f>
        <v>#REF!</v>
      </c>
      <c r="AJ79" s="72" t="e">
        <f>AE19</f>
        <v>#REF!</v>
      </c>
      <c r="AK79" s="72" t="e">
        <f>AF19</f>
        <v>#REF!</v>
      </c>
      <c r="AL79" s="72" t="e">
        <f>AG19</f>
        <v>#REF!</v>
      </c>
      <c r="AM79" s="72" t="e">
        <f>AH19</f>
        <v>#REF!</v>
      </c>
      <c r="AN79" s="72" t="e">
        <f>AI19</f>
        <v>#REF!</v>
      </c>
      <c r="AO79" s="73"/>
      <c r="AP79" s="50" t="e">
        <f t="shared" si="48"/>
        <v>#REF!</v>
      </c>
      <c r="AQ79" s="74" t="e">
        <f>F19</f>
        <v>#REF!</v>
      </c>
      <c r="AR79" s="75" t="e">
        <f>G19</f>
        <v>#REF!</v>
      </c>
      <c r="AS79" s="72" t="e">
        <f>AJ19</f>
        <v>#REF!</v>
      </c>
      <c r="AT79" s="72" t="e">
        <f>AK19</f>
        <v>#REF!</v>
      </c>
      <c r="AU79" s="76" t="e">
        <f>AL19</f>
        <v>#REF!</v>
      </c>
    </row>
    <row r="80" spans="1:47" ht="12">
      <c r="A80" s="29"/>
      <c r="B80" s="103" t="s">
        <v>58</v>
      </c>
      <c r="C80" s="15"/>
      <c r="D80" s="49" t="e">
        <f t="shared" si="49"/>
        <v>#REF!</v>
      </c>
      <c r="E80" s="69"/>
      <c r="F80" s="50" t="e">
        <f t="shared" si="42"/>
        <v>#REF!</v>
      </c>
      <c r="G80" s="52" t="e">
        <f aca="true" t="shared" si="52" ref="G80:G86">D37</f>
        <v>#REF!</v>
      </c>
      <c r="H80" s="72" t="e">
        <f aca="true" t="shared" si="53" ref="H80:J86">I37</f>
        <v>#REF!</v>
      </c>
      <c r="I80" s="72" t="e">
        <f t="shared" si="53"/>
        <v>#REF!</v>
      </c>
      <c r="J80" s="72" t="e">
        <f t="shared" si="53"/>
        <v>#REF!</v>
      </c>
      <c r="K80" s="72" t="e">
        <f aca="true" t="shared" si="54" ref="K80:M86">M37</f>
        <v>#REF!</v>
      </c>
      <c r="L80" s="72" t="e">
        <f t="shared" si="54"/>
        <v>#REF!</v>
      </c>
      <c r="M80" s="72" t="e">
        <f t="shared" si="54"/>
        <v>#REF!</v>
      </c>
      <c r="N80" s="72" t="e">
        <f aca="true" t="shared" si="55" ref="N80:T86">Q37</f>
        <v>#REF!</v>
      </c>
      <c r="O80" s="72" t="e">
        <f t="shared" si="55"/>
        <v>#REF!</v>
      </c>
      <c r="P80" s="72" t="e">
        <f t="shared" si="55"/>
        <v>#REF!</v>
      </c>
      <c r="Q80" s="72" t="e">
        <f t="shared" si="55"/>
        <v>#REF!</v>
      </c>
      <c r="R80" s="72" t="e">
        <f t="shared" si="55"/>
        <v>#REF!</v>
      </c>
      <c r="S80" s="72" t="e">
        <f t="shared" si="55"/>
        <v>#REF!</v>
      </c>
      <c r="T80" s="72" t="e">
        <f t="shared" si="55"/>
        <v>#REF!</v>
      </c>
      <c r="U80" s="79"/>
      <c r="V80" s="50" t="e">
        <f t="shared" si="44"/>
        <v>#REF!</v>
      </c>
      <c r="W80" s="78" t="e">
        <f aca="true" t="shared" si="56" ref="W80:W86">H37</f>
        <v>#REF!</v>
      </c>
      <c r="X80" s="105" t="s">
        <v>94</v>
      </c>
      <c r="Y80" s="72" t="e">
        <f aca="true" t="shared" si="57" ref="Y80:AD80">Y37</f>
        <v>#REF!</v>
      </c>
      <c r="Z80" s="72" t="e">
        <f t="shared" si="57"/>
        <v>#REF!</v>
      </c>
      <c r="AA80" s="72" t="e">
        <f t="shared" si="57"/>
        <v>#REF!</v>
      </c>
      <c r="AB80" s="72" t="e">
        <f t="shared" si="57"/>
        <v>#REF!</v>
      </c>
      <c r="AC80" s="72" t="e">
        <f t="shared" si="57"/>
        <v>#REF!</v>
      </c>
      <c r="AD80" s="72" t="e">
        <f t="shared" si="57"/>
        <v>#REF!</v>
      </c>
      <c r="AE80" s="73"/>
      <c r="AF80" s="50" t="e">
        <f t="shared" si="46"/>
        <v>#REF!</v>
      </c>
      <c r="AG80" s="78" t="e">
        <f aca="true" t="shared" si="58" ref="AG80:AG86">E37</f>
        <v>#REF!</v>
      </c>
      <c r="AH80" s="72" t="e">
        <f aca="true" t="shared" si="59" ref="AH80:AH86">L37</f>
        <v>#REF!</v>
      </c>
      <c r="AI80" s="72" t="e">
        <f aca="true" t="shared" si="60" ref="AI80:AI86">P37</f>
        <v>#REF!</v>
      </c>
      <c r="AJ80" s="72" t="e">
        <f aca="true" t="shared" si="61" ref="AJ80:AN86">AE37</f>
        <v>#REF!</v>
      </c>
      <c r="AK80" s="72" t="e">
        <f t="shared" si="61"/>
        <v>#REF!</v>
      </c>
      <c r="AL80" s="72" t="e">
        <f t="shared" si="61"/>
        <v>#REF!</v>
      </c>
      <c r="AM80" s="72" t="e">
        <f t="shared" si="61"/>
        <v>#REF!</v>
      </c>
      <c r="AN80" s="72" t="e">
        <f t="shared" si="61"/>
        <v>#REF!</v>
      </c>
      <c r="AO80" s="79"/>
      <c r="AP80" s="50" t="e">
        <f t="shared" si="48"/>
        <v>#REF!</v>
      </c>
      <c r="AQ80" s="78" t="e">
        <f aca="true" t="shared" si="62" ref="AQ80:AR86">F37</f>
        <v>#REF!</v>
      </c>
      <c r="AR80" s="72" t="e">
        <f t="shared" si="62"/>
        <v>#REF!</v>
      </c>
      <c r="AS80" s="72" t="e">
        <f aca="true" t="shared" si="63" ref="AS80:AT86">AJ37</f>
        <v>#REF!</v>
      </c>
      <c r="AT80" s="72" t="e">
        <f t="shared" si="63"/>
        <v>#REF!</v>
      </c>
      <c r="AU80" s="76" t="e">
        <f aca="true" t="shared" si="64" ref="AU80:AU86">AL37</f>
        <v>#REF!</v>
      </c>
    </row>
    <row r="81" spans="1:47" ht="12">
      <c r="A81" s="29"/>
      <c r="B81" s="103" t="s">
        <v>59</v>
      </c>
      <c r="C81" s="15"/>
      <c r="D81" s="49" t="e">
        <f t="shared" si="49"/>
        <v>#REF!</v>
      </c>
      <c r="E81" s="69"/>
      <c r="F81" s="50" t="e">
        <f t="shared" si="42"/>
        <v>#REF!</v>
      </c>
      <c r="G81" s="52" t="e">
        <f t="shared" si="52"/>
        <v>#REF!</v>
      </c>
      <c r="H81" s="72" t="e">
        <f t="shared" si="53"/>
        <v>#REF!</v>
      </c>
      <c r="I81" s="72" t="e">
        <f t="shared" si="53"/>
        <v>#REF!</v>
      </c>
      <c r="J81" s="72" t="e">
        <f t="shared" si="53"/>
        <v>#REF!</v>
      </c>
      <c r="K81" s="72" t="e">
        <f t="shared" si="54"/>
        <v>#REF!</v>
      </c>
      <c r="L81" s="72" t="e">
        <f t="shared" si="54"/>
        <v>#REF!</v>
      </c>
      <c r="M81" s="72" t="e">
        <f t="shared" si="54"/>
        <v>#REF!</v>
      </c>
      <c r="N81" s="72" t="e">
        <f t="shared" si="55"/>
        <v>#REF!</v>
      </c>
      <c r="O81" s="72" t="e">
        <f t="shared" si="55"/>
        <v>#REF!</v>
      </c>
      <c r="P81" s="72" t="e">
        <f t="shared" si="55"/>
        <v>#REF!</v>
      </c>
      <c r="Q81" s="72" t="e">
        <f t="shared" si="55"/>
        <v>#REF!</v>
      </c>
      <c r="R81" s="72" t="e">
        <f t="shared" si="55"/>
        <v>#REF!</v>
      </c>
      <c r="S81" s="72" t="e">
        <f t="shared" si="55"/>
        <v>#REF!</v>
      </c>
      <c r="T81" s="72" t="e">
        <f t="shared" si="55"/>
        <v>#REF!</v>
      </c>
      <c r="U81" s="73"/>
      <c r="V81" s="50" t="e">
        <f t="shared" si="44"/>
        <v>#REF!</v>
      </c>
      <c r="W81" s="78" t="e">
        <f t="shared" si="56"/>
        <v>#REF!</v>
      </c>
      <c r="X81" s="72" t="e">
        <f aca="true" t="shared" si="65" ref="X81:X86">X38</f>
        <v>#REF!</v>
      </c>
      <c r="Y81" s="105" t="s">
        <v>94</v>
      </c>
      <c r="Z81" s="72" t="e">
        <f>Z38</f>
        <v>#REF!</v>
      </c>
      <c r="AA81" s="72" t="e">
        <f>AA38</f>
        <v>#REF!</v>
      </c>
      <c r="AB81" s="72" t="e">
        <f>AB38</f>
        <v>#REF!</v>
      </c>
      <c r="AC81" s="72" t="e">
        <f>AC38</f>
        <v>#REF!</v>
      </c>
      <c r="AD81" s="72" t="e">
        <f>AD38</f>
        <v>#REF!</v>
      </c>
      <c r="AE81" s="73"/>
      <c r="AF81" s="50" t="e">
        <f t="shared" si="46"/>
        <v>#REF!</v>
      </c>
      <c r="AG81" s="78" t="e">
        <f t="shared" si="58"/>
        <v>#REF!</v>
      </c>
      <c r="AH81" s="72" t="e">
        <f t="shared" si="59"/>
        <v>#REF!</v>
      </c>
      <c r="AI81" s="72" t="e">
        <f t="shared" si="60"/>
        <v>#REF!</v>
      </c>
      <c r="AJ81" s="72" t="e">
        <f t="shared" si="61"/>
        <v>#REF!</v>
      </c>
      <c r="AK81" s="72" t="e">
        <f t="shared" si="61"/>
        <v>#REF!</v>
      </c>
      <c r="AL81" s="72" t="e">
        <f t="shared" si="61"/>
        <v>#REF!</v>
      </c>
      <c r="AM81" s="72" t="e">
        <f t="shared" si="61"/>
        <v>#REF!</v>
      </c>
      <c r="AN81" s="72" t="e">
        <f t="shared" si="61"/>
        <v>#REF!</v>
      </c>
      <c r="AO81" s="79"/>
      <c r="AP81" s="50" t="e">
        <f t="shared" si="48"/>
        <v>#REF!</v>
      </c>
      <c r="AQ81" s="78" t="e">
        <f t="shared" si="62"/>
        <v>#REF!</v>
      </c>
      <c r="AR81" s="72" t="e">
        <f t="shared" si="62"/>
        <v>#REF!</v>
      </c>
      <c r="AS81" s="72" t="e">
        <f t="shared" si="63"/>
        <v>#REF!</v>
      </c>
      <c r="AT81" s="72" t="e">
        <f t="shared" si="63"/>
        <v>#REF!</v>
      </c>
      <c r="AU81" s="76" t="e">
        <f t="shared" si="64"/>
        <v>#REF!</v>
      </c>
    </row>
    <row r="82" spans="1:47" ht="12">
      <c r="A82" s="29"/>
      <c r="B82" s="103" t="s">
        <v>60</v>
      </c>
      <c r="C82" s="15"/>
      <c r="D82" s="49" t="e">
        <f t="shared" si="49"/>
        <v>#REF!</v>
      </c>
      <c r="E82" s="69"/>
      <c r="F82" s="50" t="e">
        <f t="shared" si="42"/>
        <v>#REF!</v>
      </c>
      <c r="G82" s="52" t="e">
        <f t="shared" si="52"/>
        <v>#REF!</v>
      </c>
      <c r="H82" s="72" t="e">
        <f t="shared" si="53"/>
        <v>#REF!</v>
      </c>
      <c r="I82" s="72" t="e">
        <f t="shared" si="53"/>
        <v>#REF!</v>
      </c>
      <c r="J82" s="72" t="e">
        <f t="shared" si="53"/>
        <v>#REF!</v>
      </c>
      <c r="K82" s="72" t="e">
        <f t="shared" si="54"/>
        <v>#REF!</v>
      </c>
      <c r="L82" s="72" t="e">
        <f t="shared" si="54"/>
        <v>#REF!</v>
      </c>
      <c r="M82" s="72" t="e">
        <f t="shared" si="54"/>
        <v>#REF!</v>
      </c>
      <c r="N82" s="72" t="e">
        <f t="shared" si="55"/>
        <v>#REF!</v>
      </c>
      <c r="O82" s="72" t="e">
        <f t="shared" si="55"/>
        <v>#REF!</v>
      </c>
      <c r="P82" s="72" t="e">
        <f t="shared" si="55"/>
        <v>#REF!</v>
      </c>
      <c r="Q82" s="72" t="e">
        <f t="shared" si="55"/>
        <v>#REF!</v>
      </c>
      <c r="R82" s="72" t="e">
        <f t="shared" si="55"/>
        <v>#REF!</v>
      </c>
      <c r="S82" s="72" t="e">
        <f t="shared" si="55"/>
        <v>#REF!</v>
      </c>
      <c r="T82" s="72" t="e">
        <f t="shared" si="55"/>
        <v>#REF!</v>
      </c>
      <c r="U82" s="79"/>
      <c r="V82" s="50" t="e">
        <f t="shared" si="44"/>
        <v>#REF!</v>
      </c>
      <c r="W82" s="78" t="e">
        <f t="shared" si="56"/>
        <v>#REF!</v>
      </c>
      <c r="X82" s="72" t="e">
        <f t="shared" si="65"/>
        <v>#REF!</v>
      </c>
      <c r="Y82" s="72" t="e">
        <f>Y39</f>
        <v>#REF!</v>
      </c>
      <c r="Z82" s="105" t="s">
        <v>94</v>
      </c>
      <c r="AA82" s="72" t="e">
        <f>AA39</f>
        <v>#REF!</v>
      </c>
      <c r="AB82" s="72" t="e">
        <f>AB39</f>
        <v>#REF!</v>
      </c>
      <c r="AC82" s="72" t="e">
        <f>AC39</f>
        <v>#REF!</v>
      </c>
      <c r="AD82" s="72" t="e">
        <f>AD39</f>
        <v>#REF!</v>
      </c>
      <c r="AE82" s="73"/>
      <c r="AF82" s="50" t="e">
        <f t="shared" si="46"/>
        <v>#REF!</v>
      </c>
      <c r="AG82" s="78" t="e">
        <f t="shared" si="58"/>
        <v>#REF!</v>
      </c>
      <c r="AH82" s="72" t="e">
        <f t="shared" si="59"/>
        <v>#REF!</v>
      </c>
      <c r="AI82" s="72" t="e">
        <f t="shared" si="60"/>
        <v>#REF!</v>
      </c>
      <c r="AJ82" s="72" t="e">
        <f t="shared" si="61"/>
        <v>#REF!</v>
      </c>
      <c r="AK82" s="72" t="e">
        <f t="shared" si="61"/>
        <v>#REF!</v>
      </c>
      <c r="AL82" s="72" t="e">
        <f t="shared" si="61"/>
        <v>#REF!</v>
      </c>
      <c r="AM82" s="72" t="e">
        <f t="shared" si="61"/>
        <v>#REF!</v>
      </c>
      <c r="AN82" s="72" t="e">
        <f t="shared" si="61"/>
        <v>#REF!</v>
      </c>
      <c r="AO82" s="79"/>
      <c r="AP82" s="50" t="e">
        <f t="shared" si="48"/>
        <v>#REF!</v>
      </c>
      <c r="AQ82" s="78" t="e">
        <f t="shared" si="62"/>
        <v>#REF!</v>
      </c>
      <c r="AR82" s="72" t="e">
        <f t="shared" si="62"/>
        <v>#REF!</v>
      </c>
      <c r="AS82" s="72" t="e">
        <f t="shared" si="63"/>
        <v>#REF!</v>
      </c>
      <c r="AT82" s="72" t="e">
        <f t="shared" si="63"/>
        <v>#REF!</v>
      </c>
      <c r="AU82" s="76" t="e">
        <f t="shared" si="64"/>
        <v>#REF!</v>
      </c>
    </row>
    <row r="83" spans="1:47" ht="12">
      <c r="A83" s="29"/>
      <c r="B83" s="103" t="s">
        <v>20</v>
      </c>
      <c r="C83" s="15"/>
      <c r="D83" s="49" t="e">
        <f t="shared" si="49"/>
        <v>#REF!</v>
      </c>
      <c r="E83" s="69"/>
      <c r="F83" s="50" t="e">
        <f t="shared" si="42"/>
        <v>#REF!</v>
      </c>
      <c r="G83" s="52" t="e">
        <f t="shared" si="52"/>
        <v>#REF!</v>
      </c>
      <c r="H83" s="72" t="e">
        <f t="shared" si="53"/>
        <v>#REF!</v>
      </c>
      <c r="I83" s="72" t="e">
        <f t="shared" si="53"/>
        <v>#REF!</v>
      </c>
      <c r="J83" s="72" t="e">
        <f t="shared" si="53"/>
        <v>#REF!</v>
      </c>
      <c r="K83" s="72" t="e">
        <f t="shared" si="54"/>
        <v>#REF!</v>
      </c>
      <c r="L83" s="72" t="e">
        <f t="shared" si="54"/>
        <v>#REF!</v>
      </c>
      <c r="M83" s="72" t="e">
        <f t="shared" si="54"/>
        <v>#REF!</v>
      </c>
      <c r="N83" s="72" t="e">
        <f t="shared" si="55"/>
        <v>#REF!</v>
      </c>
      <c r="O83" s="72" t="e">
        <f t="shared" si="55"/>
        <v>#REF!</v>
      </c>
      <c r="P83" s="72" t="e">
        <f t="shared" si="55"/>
        <v>#REF!</v>
      </c>
      <c r="Q83" s="72" t="e">
        <f t="shared" si="55"/>
        <v>#REF!</v>
      </c>
      <c r="R83" s="72" t="e">
        <f t="shared" si="55"/>
        <v>#REF!</v>
      </c>
      <c r="S83" s="72" t="e">
        <f t="shared" si="55"/>
        <v>#REF!</v>
      </c>
      <c r="T83" s="72" t="e">
        <f t="shared" si="55"/>
        <v>#REF!</v>
      </c>
      <c r="U83" s="79"/>
      <c r="V83" s="50" t="e">
        <f t="shared" si="44"/>
        <v>#REF!</v>
      </c>
      <c r="W83" s="78" t="e">
        <f t="shared" si="56"/>
        <v>#REF!</v>
      </c>
      <c r="X83" s="72" t="e">
        <f t="shared" si="65"/>
        <v>#REF!</v>
      </c>
      <c r="Y83" s="72" t="e">
        <f>Y40</f>
        <v>#REF!</v>
      </c>
      <c r="Z83" s="72" t="e">
        <f>Z40</f>
        <v>#REF!</v>
      </c>
      <c r="AA83" s="105" t="s">
        <v>94</v>
      </c>
      <c r="AB83" s="72" t="e">
        <f>AB40</f>
        <v>#REF!</v>
      </c>
      <c r="AC83" s="72" t="e">
        <f>AC40</f>
        <v>#REF!</v>
      </c>
      <c r="AD83" s="72" t="e">
        <f>AD40</f>
        <v>#REF!</v>
      </c>
      <c r="AE83" s="73"/>
      <c r="AF83" s="50" t="e">
        <f t="shared" si="46"/>
        <v>#REF!</v>
      </c>
      <c r="AG83" s="78" t="e">
        <f t="shared" si="58"/>
        <v>#REF!</v>
      </c>
      <c r="AH83" s="72" t="e">
        <f t="shared" si="59"/>
        <v>#REF!</v>
      </c>
      <c r="AI83" s="72" t="e">
        <f t="shared" si="60"/>
        <v>#REF!</v>
      </c>
      <c r="AJ83" s="72" t="e">
        <f t="shared" si="61"/>
        <v>#REF!</v>
      </c>
      <c r="AK83" s="72" t="e">
        <f t="shared" si="61"/>
        <v>#REF!</v>
      </c>
      <c r="AL83" s="72" t="e">
        <f t="shared" si="61"/>
        <v>#REF!</v>
      </c>
      <c r="AM83" s="72" t="e">
        <f t="shared" si="61"/>
        <v>#REF!</v>
      </c>
      <c r="AN83" s="72" t="e">
        <f t="shared" si="61"/>
        <v>#REF!</v>
      </c>
      <c r="AO83" s="79"/>
      <c r="AP83" s="50" t="e">
        <f t="shared" si="48"/>
        <v>#REF!</v>
      </c>
      <c r="AQ83" s="78" t="e">
        <f t="shared" si="62"/>
        <v>#REF!</v>
      </c>
      <c r="AR83" s="72" t="e">
        <f t="shared" si="62"/>
        <v>#REF!</v>
      </c>
      <c r="AS83" s="72" t="e">
        <f t="shared" si="63"/>
        <v>#REF!</v>
      </c>
      <c r="AT83" s="72" t="e">
        <f t="shared" si="63"/>
        <v>#REF!</v>
      </c>
      <c r="AU83" s="76" t="e">
        <f t="shared" si="64"/>
        <v>#REF!</v>
      </c>
    </row>
    <row r="84" spans="1:47" ht="12">
      <c r="A84" s="29"/>
      <c r="B84" s="103" t="s">
        <v>61</v>
      </c>
      <c r="C84" s="15"/>
      <c r="D84" s="49" t="e">
        <f t="shared" si="49"/>
        <v>#REF!</v>
      </c>
      <c r="E84" s="69"/>
      <c r="F84" s="50" t="e">
        <f t="shared" si="42"/>
        <v>#REF!</v>
      </c>
      <c r="G84" s="52" t="e">
        <f t="shared" si="52"/>
        <v>#REF!</v>
      </c>
      <c r="H84" s="72" t="e">
        <f t="shared" si="53"/>
        <v>#REF!</v>
      </c>
      <c r="I84" s="72" t="e">
        <f t="shared" si="53"/>
        <v>#REF!</v>
      </c>
      <c r="J84" s="72" t="e">
        <f t="shared" si="53"/>
        <v>#REF!</v>
      </c>
      <c r="K84" s="72" t="e">
        <f t="shared" si="54"/>
        <v>#REF!</v>
      </c>
      <c r="L84" s="72" t="e">
        <f t="shared" si="54"/>
        <v>#REF!</v>
      </c>
      <c r="M84" s="72" t="e">
        <f t="shared" si="54"/>
        <v>#REF!</v>
      </c>
      <c r="N84" s="72" t="e">
        <f t="shared" si="55"/>
        <v>#REF!</v>
      </c>
      <c r="O84" s="72" t="e">
        <f t="shared" si="55"/>
        <v>#REF!</v>
      </c>
      <c r="P84" s="72" t="e">
        <f t="shared" si="55"/>
        <v>#REF!</v>
      </c>
      <c r="Q84" s="72" t="e">
        <f t="shared" si="55"/>
        <v>#REF!</v>
      </c>
      <c r="R84" s="72" t="e">
        <f t="shared" si="55"/>
        <v>#REF!</v>
      </c>
      <c r="S84" s="72" t="e">
        <f t="shared" si="55"/>
        <v>#REF!</v>
      </c>
      <c r="T84" s="72" t="e">
        <f t="shared" si="55"/>
        <v>#REF!</v>
      </c>
      <c r="U84" s="79"/>
      <c r="V84" s="50" t="e">
        <f t="shared" si="44"/>
        <v>#REF!</v>
      </c>
      <c r="W84" s="78" t="e">
        <f t="shared" si="56"/>
        <v>#REF!</v>
      </c>
      <c r="X84" s="72" t="e">
        <f t="shared" si="65"/>
        <v>#REF!</v>
      </c>
      <c r="Y84" s="72" t="e">
        <f>Y41</f>
        <v>#REF!</v>
      </c>
      <c r="Z84" s="72" t="e">
        <f>Z41</f>
        <v>#REF!</v>
      </c>
      <c r="AA84" s="72" t="e">
        <f>AA41</f>
        <v>#REF!</v>
      </c>
      <c r="AB84" s="105" t="s">
        <v>94</v>
      </c>
      <c r="AC84" s="72" t="e">
        <f>AC41</f>
        <v>#REF!</v>
      </c>
      <c r="AD84" s="72" t="e">
        <f>AD41</f>
        <v>#REF!</v>
      </c>
      <c r="AE84" s="73"/>
      <c r="AF84" s="50" t="e">
        <f t="shared" si="46"/>
        <v>#REF!</v>
      </c>
      <c r="AG84" s="78" t="e">
        <f t="shared" si="58"/>
        <v>#REF!</v>
      </c>
      <c r="AH84" s="72" t="e">
        <f t="shared" si="59"/>
        <v>#REF!</v>
      </c>
      <c r="AI84" s="72" t="e">
        <f t="shared" si="60"/>
        <v>#REF!</v>
      </c>
      <c r="AJ84" s="72" t="e">
        <f t="shared" si="61"/>
        <v>#REF!</v>
      </c>
      <c r="AK84" s="72" t="e">
        <f t="shared" si="61"/>
        <v>#REF!</v>
      </c>
      <c r="AL84" s="72" t="e">
        <f t="shared" si="61"/>
        <v>#REF!</v>
      </c>
      <c r="AM84" s="72" t="e">
        <f t="shared" si="61"/>
        <v>#REF!</v>
      </c>
      <c r="AN84" s="72" t="e">
        <f t="shared" si="61"/>
        <v>#REF!</v>
      </c>
      <c r="AO84" s="79"/>
      <c r="AP84" s="50" t="e">
        <f t="shared" si="48"/>
        <v>#REF!</v>
      </c>
      <c r="AQ84" s="78" t="e">
        <f t="shared" si="62"/>
        <v>#REF!</v>
      </c>
      <c r="AR84" s="72" t="e">
        <f t="shared" si="62"/>
        <v>#REF!</v>
      </c>
      <c r="AS84" s="72" t="e">
        <f t="shared" si="63"/>
        <v>#REF!</v>
      </c>
      <c r="AT84" s="72" t="e">
        <f t="shared" si="63"/>
        <v>#REF!</v>
      </c>
      <c r="AU84" s="76" t="e">
        <f t="shared" si="64"/>
        <v>#REF!</v>
      </c>
    </row>
    <row r="85" spans="1:47" ht="12">
      <c r="A85" s="29"/>
      <c r="B85" s="103" t="s">
        <v>62</v>
      </c>
      <c r="C85" s="15"/>
      <c r="D85" s="49" t="e">
        <f t="shared" si="49"/>
        <v>#REF!</v>
      </c>
      <c r="E85" s="69"/>
      <c r="F85" s="50" t="e">
        <f t="shared" si="42"/>
        <v>#REF!</v>
      </c>
      <c r="G85" s="52" t="e">
        <f t="shared" si="52"/>
        <v>#REF!</v>
      </c>
      <c r="H85" s="72" t="e">
        <f t="shared" si="53"/>
        <v>#REF!</v>
      </c>
      <c r="I85" s="72" t="e">
        <f t="shared" si="53"/>
        <v>#REF!</v>
      </c>
      <c r="J85" s="72" t="e">
        <f t="shared" si="53"/>
        <v>#REF!</v>
      </c>
      <c r="K85" s="72" t="e">
        <f t="shared" si="54"/>
        <v>#REF!</v>
      </c>
      <c r="L85" s="72" t="e">
        <f t="shared" si="54"/>
        <v>#REF!</v>
      </c>
      <c r="M85" s="72" t="e">
        <f t="shared" si="54"/>
        <v>#REF!</v>
      </c>
      <c r="N85" s="72" t="e">
        <f t="shared" si="55"/>
        <v>#REF!</v>
      </c>
      <c r="O85" s="72" t="e">
        <f t="shared" si="55"/>
        <v>#REF!</v>
      </c>
      <c r="P85" s="72" t="e">
        <f t="shared" si="55"/>
        <v>#REF!</v>
      </c>
      <c r="Q85" s="72" t="e">
        <f t="shared" si="55"/>
        <v>#REF!</v>
      </c>
      <c r="R85" s="72" t="e">
        <f t="shared" si="55"/>
        <v>#REF!</v>
      </c>
      <c r="S85" s="72" t="e">
        <f t="shared" si="55"/>
        <v>#REF!</v>
      </c>
      <c r="T85" s="72" t="e">
        <f t="shared" si="55"/>
        <v>#REF!</v>
      </c>
      <c r="U85" s="79"/>
      <c r="V85" s="50" t="e">
        <f t="shared" si="44"/>
        <v>#REF!</v>
      </c>
      <c r="W85" s="78" t="e">
        <f t="shared" si="56"/>
        <v>#REF!</v>
      </c>
      <c r="X85" s="72" t="e">
        <f t="shared" si="65"/>
        <v>#REF!</v>
      </c>
      <c r="Y85" s="72" t="e">
        <f>Y42</f>
        <v>#REF!</v>
      </c>
      <c r="Z85" s="72" t="e">
        <f>Z42</f>
        <v>#REF!</v>
      </c>
      <c r="AA85" s="72" t="e">
        <f>AA42</f>
        <v>#REF!</v>
      </c>
      <c r="AB85" s="72" t="e">
        <f>AB42</f>
        <v>#REF!</v>
      </c>
      <c r="AC85" s="105" t="s">
        <v>94</v>
      </c>
      <c r="AD85" s="72" t="e">
        <f>AD42</f>
        <v>#REF!</v>
      </c>
      <c r="AE85" s="79"/>
      <c r="AF85" s="50" t="e">
        <f t="shared" si="46"/>
        <v>#REF!</v>
      </c>
      <c r="AG85" s="78" t="e">
        <f t="shared" si="58"/>
        <v>#REF!</v>
      </c>
      <c r="AH85" s="72" t="e">
        <f t="shared" si="59"/>
        <v>#REF!</v>
      </c>
      <c r="AI85" s="72" t="e">
        <f t="shared" si="60"/>
        <v>#REF!</v>
      </c>
      <c r="AJ85" s="72" t="e">
        <f t="shared" si="61"/>
        <v>#REF!</v>
      </c>
      <c r="AK85" s="72" t="e">
        <f t="shared" si="61"/>
        <v>#REF!</v>
      </c>
      <c r="AL85" s="72" t="e">
        <f t="shared" si="61"/>
        <v>#REF!</v>
      </c>
      <c r="AM85" s="72" t="e">
        <f t="shared" si="61"/>
        <v>#REF!</v>
      </c>
      <c r="AN85" s="72" t="e">
        <f t="shared" si="61"/>
        <v>#REF!</v>
      </c>
      <c r="AO85" s="79"/>
      <c r="AP85" s="50" t="e">
        <f t="shared" si="48"/>
        <v>#REF!</v>
      </c>
      <c r="AQ85" s="78" t="e">
        <f t="shared" si="62"/>
        <v>#REF!</v>
      </c>
      <c r="AR85" s="72" t="e">
        <f t="shared" si="62"/>
        <v>#REF!</v>
      </c>
      <c r="AS85" s="72" t="e">
        <f t="shared" si="63"/>
        <v>#REF!</v>
      </c>
      <c r="AT85" s="72" t="e">
        <f t="shared" si="63"/>
        <v>#REF!</v>
      </c>
      <c r="AU85" s="76" t="e">
        <f t="shared" si="64"/>
        <v>#REF!</v>
      </c>
    </row>
    <row r="86" spans="1:47" ht="12">
      <c r="A86" s="29"/>
      <c r="B86" s="103" t="s">
        <v>63</v>
      </c>
      <c r="C86" s="15"/>
      <c r="D86" s="49" t="e">
        <f t="shared" si="49"/>
        <v>#REF!</v>
      </c>
      <c r="E86" s="69"/>
      <c r="F86" s="50" t="e">
        <f t="shared" si="42"/>
        <v>#REF!</v>
      </c>
      <c r="G86" s="52" t="e">
        <f t="shared" si="52"/>
        <v>#REF!</v>
      </c>
      <c r="H86" s="72" t="e">
        <f t="shared" si="53"/>
        <v>#REF!</v>
      </c>
      <c r="I86" s="72" t="e">
        <f t="shared" si="53"/>
        <v>#REF!</v>
      </c>
      <c r="J86" s="72" t="e">
        <f t="shared" si="53"/>
        <v>#REF!</v>
      </c>
      <c r="K86" s="72" t="e">
        <f t="shared" si="54"/>
        <v>#REF!</v>
      </c>
      <c r="L86" s="72" t="e">
        <f t="shared" si="54"/>
        <v>#REF!</v>
      </c>
      <c r="M86" s="72" t="e">
        <f t="shared" si="54"/>
        <v>#REF!</v>
      </c>
      <c r="N86" s="72" t="e">
        <f t="shared" si="55"/>
        <v>#REF!</v>
      </c>
      <c r="O86" s="72" t="e">
        <f t="shared" si="55"/>
        <v>#REF!</v>
      </c>
      <c r="P86" s="72" t="e">
        <f t="shared" si="55"/>
        <v>#REF!</v>
      </c>
      <c r="Q86" s="72" t="e">
        <f t="shared" si="55"/>
        <v>#REF!</v>
      </c>
      <c r="R86" s="72" t="e">
        <f t="shared" si="55"/>
        <v>#REF!</v>
      </c>
      <c r="S86" s="72" t="e">
        <f t="shared" si="55"/>
        <v>#REF!</v>
      </c>
      <c r="T86" s="72" t="e">
        <f t="shared" si="55"/>
        <v>#REF!</v>
      </c>
      <c r="U86" s="79"/>
      <c r="V86" s="50" t="e">
        <f t="shared" si="44"/>
        <v>#REF!</v>
      </c>
      <c r="W86" s="78" t="e">
        <f t="shared" si="56"/>
        <v>#REF!</v>
      </c>
      <c r="X86" s="72" t="e">
        <f t="shared" si="65"/>
        <v>#REF!</v>
      </c>
      <c r="Y86" s="72" t="e">
        <f>Y43</f>
        <v>#REF!</v>
      </c>
      <c r="Z86" s="72" t="e">
        <f>Z43</f>
        <v>#REF!</v>
      </c>
      <c r="AA86" s="72" t="e">
        <f>AA43</f>
        <v>#REF!</v>
      </c>
      <c r="AB86" s="72" t="e">
        <f>AB43</f>
        <v>#REF!</v>
      </c>
      <c r="AC86" s="72" t="e">
        <f>AC43</f>
        <v>#REF!</v>
      </c>
      <c r="AD86" s="105" t="s">
        <v>94</v>
      </c>
      <c r="AE86" s="80"/>
      <c r="AF86" s="50" t="e">
        <f t="shared" si="46"/>
        <v>#REF!</v>
      </c>
      <c r="AG86" s="78" t="e">
        <f t="shared" si="58"/>
        <v>#REF!</v>
      </c>
      <c r="AH86" s="72" t="e">
        <f t="shared" si="59"/>
        <v>#REF!</v>
      </c>
      <c r="AI86" s="72" t="e">
        <f t="shared" si="60"/>
        <v>#REF!</v>
      </c>
      <c r="AJ86" s="72" t="e">
        <f t="shared" si="61"/>
        <v>#REF!</v>
      </c>
      <c r="AK86" s="72" t="e">
        <f t="shared" si="61"/>
        <v>#REF!</v>
      </c>
      <c r="AL86" s="72" t="e">
        <f t="shared" si="61"/>
        <v>#REF!</v>
      </c>
      <c r="AM86" s="72" t="e">
        <f t="shared" si="61"/>
        <v>#REF!</v>
      </c>
      <c r="AN86" s="72" t="e">
        <f t="shared" si="61"/>
        <v>#REF!</v>
      </c>
      <c r="AO86" s="79"/>
      <c r="AP86" s="50" t="e">
        <f t="shared" si="48"/>
        <v>#REF!</v>
      </c>
      <c r="AQ86" s="81" t="e">
        <f t="shared" si="62"/>
        <v>#REF!</v>
      </c>
      <c r="AR86" s="72" t="e">
        <f t="shared" si="62"/>
        <v>#REF!</v>
      </c>
      <c r="AS86" s="72" t="e">
        <f t="shared" si="63"/>
        <v>#REF!</v>
      </c>
      <c r="AT86" s="72" t="e">
        <f t="shared" si="63"/>
        <v>#REF!</v>
      </c>
      <c r="AU86" s="76" t="e">
        <f t="shared" si="64"/>
        <v>#REF!</v>
      </c>
    </row>
    <row r="87" spans="1:47" ht="12">
      <c r="A87" s="29"/>
      <c r="B87" s="106"/>
      <c r="C87" s="107"/>
      <c r="D87" s="40"/>
      <c r="E87" s="84"/>
      <c r="F87" s="41" t="s">
        <v>100</v>
      </c>
      <c r="G87" s="85"/>
      <c r="H87" s="84"/>
      <c r="I87" s="86"/>
      <c r="J87" s="86"/>
      <c r="K87" s="84"/>
      <c r="L87" s="84"/>
      <c r="M87" s="86"/>
      <c r="N87" s="84"/>
      <c r="O87" s="84"/>
      <c r="P87" s="86"/>
      <c r="Q87" s="86"/>
      <c r="R87" s="86"/>
      <c r="S87" s="86"/>
      <c r="T87" s="86"/>
      <c r="U87" s="90"/>
      <c r="V87" s="89" t="s">
        <v>101</v>
      </c>
      <c r="W87" s="84"/>
      <c r="X87" s="86"/>
      <c r="Y87" s="84"/>
      <c r="Z87" s="86"/>
      <c r="AA87" s="84"/>
      <c r="AB87" s="84"/>
      <c r="AC87" s="84"/>
      <c r="AD87" s="87"/>
      <c r="AE87" s="88"/>
      <c r="AF87" s="89" t="s">
        <v>102</v>
      </c>
      <c r="AG87" s="86"/>
      <c r="AH87" s="86"/>
      <c r="AI87" s="86"/>
      <c r="AJ87" s="86"/>
      <c r="AK87" s="84"/>
      <c r="AL87" s="86"/>
      <c r="AM87" s="86"/>
      <c r="AN87" s="86"/>
      <c r="AO87" s="90"/>
      <c r="AP87" s="89" t="s">
        <v>103</v>
      </c>
      <c r="AQ87" s="84"/>
      <c r="AR87" s="84"/>
      <c r="AS87" s="86"/>
      <c r="AT87" s="86"/>
      <c r="AU87" s="144"/>
    </row>
    <row r="88" spans="1:47" ht="12">
      <c r="A88" s="29"/>
      <c r="B88" s="108" t="s">
        <v>104</v>
      </c>
      <c r="C88" s="109"/>
      <c r="D88" s="94" t="e">
        <f>SUM(D89:D96)</f>
        <v>#REF!</v>
      </c>
      <c r="E88" s="95" t="e">
        <f>F88+V88+AP88</f>
        <v>#REF!</v>
      </c>
      <c r="F88" s="96" t="e">
        <f aca="true" t="shared" si="66" ref="F88:F96">SUM(G88:T88)</f>
        <v>#REF!</v>
      </c>
      <c r="G88" s="97" t="e">
        <f aca="true" t="shared" si="67" ref="G88:T88">SUM(G89:G96)</f>
        <v>#REF!</v>
      </c>
      <c r="H88" s="98" t="e">
        <f t="shared" si="67"/>
        <v>#REF!</v>
      </c>
      <c r="I88" s="98" t="e">
        <f t="shared" si="67"/>
        <v>#REF!</v>
      </c>
      <c r="J88" s="98" t="e">
        <f t="shared" si="67"/>
        <v>#REF!</v>
      </c>
      <c r="K88" s="98" t="e">
        <f t="shared" si="67"/>
        <v>#REF!</v>
      </c>
      <c r="L88" s="98" t="e">
        <f t="shared" si="67"/>
        <v>#REF!</v>
      </c>
      <c r="M88" s="98" t="e">
        <f t="shared" si="67"/>
        <v>#REF!</v>
      </c>
      <c r="N88" s="98" t="e">
        <f t="shared" si="67"/>
        <v>#REF!</v>
      </c>
      <c r="O88" s="98" t="e">
        <f t="shared" si="67"/>
        <v>#REF!</v>
      </c>
      <c r="P88" s="98" t="e">
        <f t="shared" si="67"/>
        <v>#REF!</v>
      </c>
      <c r="Q88" s="98" t="e">
        <f t="shared" si="67"/>
        <v>#REF!</v>
      </c>
      <c r="R88" s="98" t="e">
        <f t="shared" si="67"/>
        <v>#REF!</v>
      </c>
      <c r="S88" s="98" t="e">
        <f t="shared" si="67"/>
        <v>#REF!</v>
      </c>
      <c r="T88" s="98" t="e">
        <f t="shared" si="67"/>
        <v>#REF!</v>
      </c>
      <c r="U88" s="99"/>
      <c r="V88" s="101" t="e">
        <f aca="true" t="shared" si="68" ref="V88:V96">SUM(W88:AD88)</f>
        <v>#REF!</v>
      </c>
      <c r="W88" s="97" t="e">
        <f aca="true" t="shared" si="69" ref="W88:AD88">SUM(W89:W96)</f>
        <v>#REF!</v>
      </c>
      <c r="X88" s="98" t="e">
        <f t="shared" si="69"/>
        <v>#REF!</v>
      </c>
      <c r="Y88" s="98" t="e">
        <f t="shared" si="69"/>
        <v>#REF!</v>
      </c>
      <c r="Z88" s="98" t="e">
        <f t="shared" si="69"/>
        <v>#REF!</v>
      </c>
      <c r="AA88" s="98" t="e">
        <f t="shared" si="69"/>
        <v>#REF!</v>
      </c>
      <c r="AB88" s="98" t="e">
        <f t="shared" si="69"/>
        <v>#REF!</v>
      </c>
      <c r="AC88" s="98" t="e">
        <f t="shared" si="69"/>
        <v>#REF!</v>
      </c>
      <c r="AD88" s="98" t="e">
        <f t="shared" si="69"/>
        <v>#REF!</v>
      </c>
      <c r="AE88" s="99"/>
      <c r="AF88" s="100" t="e">
        <f aca="true" t="shared" si="70" ref="AF88:AF96">SUM(AG88:AN88)</f>
        <v>#REF!</v>
      </c>
      <c r="AG88" s="97" t="e">
        <f aca="true" t="shared" si="71" ref="AG88:AN88">SUM(AG89:AG96)</f>
        <v>#REF!</v>
      </c>
      <c r="AH88" s="98" t="e">
        <f t="shared" si="71"/>
        <v>#REF!</v>
      </c>
      <c r="AI88" s="98" t="e">
        <f t="shared" si="71"/>
        <v>#REF!</v>
      </c>
      <c r="AJ88" s="98" t="e">
        <f t="shared" si="71"/>
        <v>#REF!</v>
      </c>
      <c r="AK88" s="98" t="e">
        <f t="shared" si="71"/>
        <v>#REF!</v>
      </c>
      <c r="AL88" s="98" t="e">
        <f t="shared" si="71"/>
        <v>#REF!</v>
      </c>
      <c r="AM88" s="98" t="e">
        <f t="shared" si="71"/>
        <v>#REF!</v>
      </c>
      <c r="AN88" s="98" t="e">
        <f t="shared" si="71"/>
        <v>#REF!</v>
      </c>
      <c r="AO88" s="99"/>
      <c r="AP88" s="101" t="e">
        <f aca="true" t="shared" si="72" ref="AP88:AP96">SUM(AQ88:AU88)</f>
        <v>#REF!</v>
      </c>
      <c r="AQ88" s="97" t="e">
        <f>SUM(AQ89:AQ96)</f>
        <v>#REF!</v>
      </c>
      <c r="AR88" s="98" t="e">
        <f>SUM(AR89:AR96)</f>
        <v>#REF!</v>
      </c>
      <c r="AS88" s="98" t="e">
        <f>SUM(AS89:AS96)</f>
        <v>#REF!</v>
      </c>
      <c r="AT88" s="98" t="e">
        <f>SUM(AT89:AT96)</f>
        <v>#REF!</v>
      </c>
      <c r="AU88" s="102" t="e">
        <f>SUM(AU89:AU96)</f>
        <v>#REF!</v>
      </c>
    </row>
    <row r="89" spans="1:47" ht="12">
      <c r="A89" s="29"/>
      <c r="B89" s="103" t="s">
        <v>43</v>
      </c>
      <c r="C89" s="15"/>
      <c r="D89" s="49" t="e">
        <f aca="true" t="shared" si="73" ref="D89:D96">F89+V89+AF89+AP89</f>
        <v>#REF!</v>
      </c>
      <c r="E89" s="69" t="s">
        <v>93</v>
      </c>
      <c r="F89" s="50" t="e">
        <f t="shared" si="66"/>
        <v>#REF!</v>
      </c>
      <c r="G89" s="52" t="e">
        <f>D16</f>
        <v>#REF!</v>
      </c>
      <c r="H89" s="71" t="e">
        <f>I16</f>
        <v>#REF!</v>
      </c>
      <c r="I89" s="71" t="e">
        <f>J16</f>
        <v>#REF!</v>
      </c>
      <c r="J89" s="71" t="e">
        <f>K16</f>
        <v>#REF!</v>
      </c>
      <c r="K89" s="72" t="e">
        <f>M16</f>
        <v>#REF!</v>
      </c>
      <c r="L89" s="72" t="e">
        <f>N16</f>
        <v>#REF!</v>
      </c>
      <c r="M89" s="72" t="e">
        <f>O16</f>
        <v>#REF!</v>
      </c>
      <c r="N89" s="72" t="e">
        <f aca="true" t="shared" si="74" ref="N89:T89">Q16</f>
        <v>#REF!</v>
      </c>
      <c r="O89" s="72" t="e">
        <f t="shared" si="74"/>
        <v>#REF!</v>
      </c>
      <c r="P89" s="72" t="e">
        <f t="shared" si="74"/>
        <v>#REF!</v>
      </c>
      <c r="Q89" s="72" t="e">
        <f t="shared" si="74"/>
        <v>#REF!</v>
      </c>
      <c r="R89" s="72" t="e">
        <f t="shared" si="74"/>
        <v>#REF!</v>
      </c>
      <c r="S89" s="72" t="e">
        <f t="shared" si="74"/>
        <v>#REF!</v>
      </c>
      <c r="T89" s="72" t="e">
        <f t="shared" si="74"/>
        <v>#REF!</v>
      </c>
      <c r="U89" s="73"/>
      <c r="V89" s="50" t="e">
        <f t="shared" si="68"/>
        <v>#REF!</v>
      </c>
      <c r="W89" s="74" t="e">
        <f>H16</f>
        <v>#REF!</v>
      </c>
      <c r="X89" s="72" t="e">
        <f aca="true" t="shared" si="75" ref="X89:AD89">X16</f>
        <v>#REF!</v>
      </c>
      <c r="Y89" s="72" t="e">
        <f t="shared" si="75"/>
        <v>#REF!</v>
      </c>
      <c r="Z89" s="72" t="e">
        <f t="shared" si="75"/>
        <v>#REF!</v>
      </c>
      <c r="AA89" s="72" t="e">
        <f t="shared" si="75"/>
        <v>#REF!</v>
      </c>
      <c r="AB89" s="72" t="e">
        <f t="shared" si="75"/>
        <v>#REF!</v>
      </c>
      <c r="AC89" s="72" t="e">
        <f t="shared" si="75"/>
        <v>#REF!</v>
      </c>
      <c r="AD89" s="72" t="e">
        <f t="shared" si="75"/>
        <v>#REF!</v>
      </c>
      <c r="AE89" s="73"/>
      <c r="AF89" s="50" t="e">
        <f t="shared" si="70"/>
        <v>#REF!</v>
      </c>
      <c r="AG89" s="104" t="s">
        <v>94</v>
      </c>
      <c r="AH89" s="72" t="e">
        <f>L16</f>
        <v>#REF!</v>
      </c>
      <c r="AI89" s="72" t="e">
        <f>P16</f>
        <v>#REF!</v>
      </c>
      <c r="AJ89" s="72" t="e">
        <f>AE16</f>
        <v>#REF!</v>
      </c>
      <c r="AK89" s="72" t="e">
        <f>AF16</f>
        <v>#REF!</v>
      </c>
      <c r="AL89" s="72" t="e">
        <f>AG16</f>
        <v>#REF!</v>
      </c>
      <c r="AM89" s="72" t="e">
        <f>AH16</f>
        <v>#REF!</v>
      </c>
      <c r="AN89" s="72" t="e">
        <f>AI16</f>
        <v>#REF!</v>
      </c>
      <c r="AO89" s="73"/>
      <c r="AP89" s="50" t="e">
        <f t="shared" si="72"/>
        <v>#REF!</v>
      </c>
      <c r="AQ89" s="74" t="e">
        <f>F16</f>
        <v>#REF!</v>
      </c>
      <c r="AR89" s="75" t="e">
        <f>G16</f>
        <v>#REF!</v>
      </c>
      <c r="AS89" s="72" t="e">
        <f>AJ16</f>
        <v>#REF!</v>
      </c>
      <c r="AT89" s="72" t="e">
        <f>AK16</f>
        <v>#REF!</v>
      </c>
      <c r="AU89" s="76" t="e">
        <f>AL16</f>
        <v>#REF!</v>
      </c>
    </row>
    <row r="90" spans="1:47" ht="12">
      <c r="A90" s="29"/>
      <c r="B90" s="103" t="s">
        <v>50</v>
      </c>
      <c r="C90" s="15"/>
      <c r="D90" s="49" t="e">
        <f t="shared" si="73"/>
        <v>#REF!</v>
      </c>
      <c r="E90" s="69"/>
      <c r="F90" s="50" t="e">
        <f t="shared" si="66"/>
        <v>#REF!</v>
      </c>
      <c r="G90" s="52" t="e">
        <f>D23</f>
        <v>#REF!</v>
      </c>
      <c r="H90" s="71" t="e">
        <f>I23</f>
        <v>#REF!</v>
      </c>
      <c r="I90" s="71" t="e">
        <f>J23</f>
        <v>#REF!</v>
      </c>
      <c r="J90" s="71" t="e">
        <f>K23</f>
        <v>#REF!</v>
      </c>
      <c r="K90" s="72" t="e">
        <f>M23</f>
        <v>#REF!</v>
      </c>
      <c r="L90" s="72" t="e">
        <f>N23</f>
        <v>#REF!</v>
      </c>
      <c r="M90" s="72" t="e">
        <f>O23</f>
        <v>#REF!</v>
      </c>
      <c r="N90" s="72" t="e">
        <f aca="true" t="shared" si="76" ref="N90:T90">Q23</f>
        <v>#REF!</v>
      </c>
      <c r="O90" s="72" t="e">
        <f t="shared" si="76"/>
        <v>#REF!</v>
      </c>
      <c r="P90" s="72" t="e">
        <f t="shared" si="76"/>
        <v>#REF!</v>
      </c>
      <c r="Q90" s="72" t="e">
        <f t="shared" si="76"/>
        <v>#REF!</v>
      </c>
      <c r="R90" s="72" t="e">
        <f t="shared" si="76"/>
        <v>#REF!</v>
      </c>
      <c r="S90" s="72" t="e">
        <f t="shared" si="76"/>
        <v>#REF!</v>
      </c>
      <c r="T90" s="72" t="e">
        <f t="shared" si="76"/>
        <v>#REF!</v>
      </c>
      <c r="U90" s="73"/>
      <c r="V90" s="50" t="e">
        <f t="shared" si="68"/>
        <v>#REF!</v>
      </c>
      <c r="W90" s="78" t="e">
        <f>H23</f>
        <v>#REF!</v>
      </c>
      <c r="X90" s="72" t="e">
        <f aca="true" t="shared" si="77" ref="X90:AD90">X23</f>
        <v>#REF!</v>
      </c>
      <c r="Y90" s="72" t="e">
        <f t="shared" si="77"/>
        <v>#REF!</v>
      </c>
      <c r="Z90" s="72" t="e">
        <f t="shared" si="77"/>
        <v>#REF!</v>
      </c>
      <c r="AA90" s="72" t="e">
        <f t="shared" si="77"/>
        <v>#REF!</v>
      </c>
      <c r="AB90" s="72" t="e">
        <f t="shared" si="77"/>
        <v>#REF!</v>
      </c>
      <c r="AC90" s="72" t="e">
        <f t="shared" si="77"/>
        <v>#REF!</v>
      </c>
      <c r="AD90" s="72" t="e">
        <f t="shared" si="77"/>
        <v>#REF!</v>
      </c>
      <c r="AE90" s="79"/>
      <c r="AF90" s="50" t="e">
        <f t="shared" si="70"/>
        <v>#REF!</v>
      </c>
      <c r="AG90" s="78" t="e">
        <f>E23</f>
        <v>#REF!</v>
      </c>
      <c r="AH90" s="77" t="s">
        <v>94</v>
      </c>
      <c r="AI90" s="72" t="e">
        <f>P23</f>
        <v>#REF!</v>
      </c>
      <c r="AJ90" s="72" t="e">
        <f>AE23</f>
        <v>#REF!</v>
      </c>
      <c r="AK90" s="72" t="e">
        <f>AF23</f>
        <v>#REF!</v>
      </c>
      <c r="AL90" s="72" t="e">
        <f>AG23</f>
        <v>#REF!</v>
      </c>
      <c r="AM90" s="72" t="e">
        <f>AH23</f>
        <v>#REF!</v>
      </c>
      <c r="AN90" s="72" t="e">
        <f>AI23</f>
        <v>#REF!</v>
      </c>
      <c r="AO90" s="73"/>
      <c r="AP90" s="50" t="e">
        <f t="shared" si="72"/>
        <v>#REF!</v>
      </c>
      <c r="AQ90" s="78" t="e">
        <f>F23</f>
        <v>#REF!</v>
      </c>
      <c r="AR90" s="72" t="e">
        <f>G23</f>
        <v>#REF!</v>
      </c>
      <c r="AS90" s="72" t="e">
        <f>AJ23</f>
        <v>#REF!</v>
      </c>
      <c r="AT90" s="72" t="e">
        <f>AK23</f>
        <v>#REF!</v>
      </c>
      <c r="AU90" s="76" t="e">
        <f>AL23</f>
        <v>#REF!</v>
      </c>
    </row>
    <row r="91" spans="1:47" ht="12">
      <c r="A91" s="29"/>
      <c r="B91" s="103" t="s">
        <v>52</v>
      </c>
      <c r="C91" s="15"/>
      <c r="D91" s="49" t="e">
        <f t="shared" si="73"/>
        <v>#REF!</v>
      </c>
      <c r="E91" s="69"/>
      <c r="F91" s="50" t="e">
        <f t="shared" si="66"/>
        <v>#REF!</v>
      </c>
      <c r="G91" s="52" t="e">
        <f>D27</f>
        <v>#REF!</v>
      </c>
      <c r="H91" s="71" t="e">
        <f>I27</f>
        <v>#REF!</v>
      </c>
      <c r="I91" s="71" t="e">
        <f>J27</f>
        <v>#REF!</v>
      </c>
      <c r="J91" s="71" t="e">
        <f>K27</f>
        <v>#REF!</v>
      </c>
      <c r="K91" s="72" t="e">
        <f>M27</f>
        <v>#REF!</v>
      </c>
      <c r="L91" s="72" t="e">
        <f>N27</f>
        <v>#REF!</v>
      </c>
      <c r="M91" s="72" t="e">
        <f>O27</f>
        <v>#REF!</v>
      </c>
      <c r="N91" s="72" t="e">
        <f aca="true" t="shared" si="78" ref="N91:T91">Q27</f>
        <v>#REF!</v>
      </c>
      <c r="O91" s="72" t="e">
        <f t="shared" si="78"/>
        <v>#REF!</v>
      </c>
      <c r="P91" s="72" t="e">
        <f t="shared" si="78"/>
        <v>#REF!</v>
      </c>
      <c r="Q91" s="72" t="e">
        <f t="shared" si="78"/>
        <v>#REF!</v>
      </c>
      <c r="R91" s="72" t="e">
        <f t="shared" si="78"/>
        <v>#REF!</v>
      </c>
      <c r="S91" s="72" t="e">
        <f t="shared" si="78"/>
        <v>#REF!</v>
      </c>
      <c r="T91" s="72" t="e">
        <f t="shared" si="78"/>
        <v>#REF!</v>
      </c>
      <c r="U91" s="73"/>
      <c r="V91" s="50" t="e">
        <f t="shared" si="68"/>
        <v>#REF!</v>
      </c>
      <c r="W91" s="78" t="e">
        <f>H27</f>
        <v>#REF!</v>
      </c>
      <c r="X91" s="72" t="e">
        <f aca="true" t="shared" si="79" ref="X91:AD91">X27</f>
        <v>#REF!</v>
      </c>
      <c r="Y91" s="72" t="e">
        <f t="shared" si="79"/>
        <v>#REF!</v>
      </c>
      <c r="Z91" s="72" t="e">
        <f t="shared" si="79"/>
        <v>#REF!</v>
      </c>
      <c r="AA91" s="72" t="e">
        <f t="shared" si="79"/>
        <v>#REF!</v>
      </c>
      <c r="AB91" s="72" t="e">
        <f t="shared" si="79"/>
        <v>#REF!</v>
      </c>
      <c r="AC91" s="72" t="e">
        <f t="shared" si="79"/>
        <v>#REF!</v>
      </c>
      <c r="AD91" s="72" t="e">
        <f t="shared" si="79"/>
        <v>#REF!</v>
      </c>
      <c r="AE91" s="79"/>
      <c r="AF91" s="50" t="e">
        <f t="shared" si="70"/>
        <v>#REF!</v>
      </c>
      <c r="AG91" s="78" t="e">
        <f>E27</f>
        <v>#REF!</v>
      </c>
      <c r="AH91" s="72" t="e">
        <f>L27</f>
        <v>#REF!</v>
      </c>
      <c r="AI91" s="77" t="s">
        <v>94</v>
      </c>
      <c r="AJ91" s="72" t="e">
        <f>AE27</f>
        <v>#REF!</v>
      </c>
      <c r="AK91" s="72" t="e">
        <f>AF27</f>
        <v>#REF!</v>
      </c>
      <c r="AL91" s="72" t="e">
        <f>AG27</f>
        <v>#REF!</v>
      </c>
      <c r="AM91" s="72" t="e">
        <f>AH27</f>
        <v>#REF!</v>
      </c>
      <c r="AN91" s="72" t="e">
        <f>AI27</f>
        <v>#REF!</v>
      </c>
      <c r="AO91" s="73"/>
      <c r="AP91" s="50" t="e">
        <f t="shared" si="72"/>
        <v>#REF!</v>
      </c>
      <c r="AQ91" s="78" t="e">
        <f>F27</f>
        <v>#REF!</v>
      </c>
      <c r="AR91" s="72" t="e">
        <f>G27</f>
        <v>#REF!</v>
      </c>
      <c r="AS91" s="72" t="e">
        <f>AJ27</f>
        <v>#REF!</v>
      </c>
      <c r="AT91" s="72" t="e">
        <f>AK27</f>
        <v>#REF!</v>
      </c>
      <c r="AU91" s="76" t="e">
        <f>AL27</f>
        <v>#REF!</v>
      </c>
    </row>
    <row r="92" spans="1:47" ht="12">
      <c r="A92" s="29"/>
      <c r="B92" s="103" t="s">
        <v>64</v>
      </c>
      <c r="C92" s="15"/>
      <c r="D92" s="49" t="e">
        <f t="shared" si="73"/>
        <v>#REF!</v>
      </c>
      <c r="E92" s="69"/>
      <c r="F92" s="50" t="e">
        <f t="shared" si="66"/>
        <v>#REF!</v>
      </c>
      <c r="G92" s="52" t="e">
        <f>D45</f>
        <v>#REF!</v>
      </c>
      <c r="H92" s="72" t="e">
        <f aca="true" t="shared" si="80" ref="H92:J96">I45</f>
        <v>#REF!</v>
      </c>
      <c r="I92" s="72" t="e">
        <f t="shared" si="80"/>
        <v>#REF!</v>
      </c>
      <c r="J92" s="72" t="e">
        <f t="shared" si="80"/>
        <v>#REF!</v>
      </c>
      <c r="K92" s="72" t="e">
        <f aca="true" t="shared" si="81" ref="K92:M96">M45</f>
        <v>#REF!</v>
      </c>
      <c r="L92" s="72" t="e">
        <f t="shared" si="81"/>
        <v>#REF!</v>
      </c>
      <c r="M92" s="72" t="e">
        <f t="shared" si="81"/>
        <v>#REF!</v>
      </c>
      <c r="N92" s="72" t="e">
        <f aca="true" t="shared" si="82" ref="N92:T96">Q45</f>
        <v>#REF!</v>
      </c>
      <c r="O92" s="72" t="e">
        <f t="shared" si="82"/>
        <v>#REF!</v>
      </c>
      <c r="P92" s="72" t="e">
        <f t="shared" si="82"/>
        <v>#REF!</v>
      </c>
      <c r="Q92" s="72" t="e">
        <f t="shared" si="82"/>
        <v>#REF!</v>
      </c>
      <c r="R92" s="72" t="e">
        <f t="shared" si="82"/>
        <v>#REF!</v>
      </c>
      <c r="S92" s="72" t="e">
        <f t="shared" si="82"/>
        <v>#REF!</v>
      </c>
      <c r="T92" s="72" t="e">
        <f t="shared" si="82"/>
        <v>#REF!</v>
      </c>
      <c r="U92" s="79"/>
      <c r="V92" s="50" t="e">
        <f t="shared" si="68"/>
        <v>#REF!</v>
      </c>
      <c r="W92" s="78" t="e">
        <f>H45</f>
        <v>#REF!</v>
      </c>
      <c r="X92" s="72" t="e">
        <f aca="true" t="shared" si="83" ref="X92:AD96">X45</f>
        <v>#REF!</v>
      </c>
      <c r="Y92" s="72" t="e">
        <f t="shared" si="83"/>
        <v>#REF!</v>
      </c>
      <c r="Z92" s="72" t="e">
        <f t="shared" si="83"/>
        <v>#REF!</v>
      </c>
      <c r="AA92" s="72" t="e">
        <f t="shared" si="83"/>
        <v>#REF!</v>
      </c>
      <c r="AB92" s="72" t="e">
        <f t="shared" si="83"/>
        <v>#REF!</v>
      </c>
      <c r="AC92" s="72" t="e">
        <f t="shared" si="83"/>
        <v>#REF!</v>
      </c>
      <c r="AD92" s="72" t="e">
        <f t="shared" si="83"/>
        <v>#REF!</v>
      </c>
      <c r="AE92" s="79"/>
      <c r="AF92" s="50" t="e">
        <f t="shared" si="70"/>
        <v>#REF!</v>
      </c>
      <c r="AG92" s="78" t="e">
        <f>E45</f>
        <v>#REF!</v>
      </c>
      <c r="AH92" s="72" t="e">
        <f>L45</f>
        <v>#REF!</v>
      </c>
      <c r="AI92" s="72" t="e">
        <f>P45</f>
        <v>#REF!</v>
      </c>
      <c r="AJ92" s="77" t="s">
        <v>94</v>
      </c>
      <c r="AK92" s="72" t="e">
        <f>AF45</f>
        <v>#REF!</v>
      </c>
      <c r="AL92" s="72" t="e">
        <f>AG45</f>
        <v>#REF!</v>
      </c>
      <c r="AM92" s="72" t="e">
        <f>AH45</f>
        <v>#REF!</v>
      </c>
      <c r="AN92" s="72" t="e">
        <f>AI45</f>
        <v>#REF!</v>
      </c>
      <c r="AO92" s="73"/>
      <c r="AP92" s="50" t="e">
        <f t="shared" si="72"/>
        <v>#REF!</v>
      </c>
      <c r="AQ92" s="78" t="e">
        <f aca="true" t="shared" si="84" ref="AQ92:AR96">F45</f>
        <v>#REF!</v>
      </c>
      <c r="AR92" s="72" t="e">
        <f t="shared" si="84"/>
        <v>#REF!</v>
      </c>
      <c r="AS92" s="72" t="e">
        <f aca="true" t="shared" si="85" ref="AS92:AT96">AJ45</f>
        <v>#REF!</v>
      </c>
      <c r="AT92" s="72" t="e">
        <f t="shared" si="85"/>
        <v>#REF!</v>
      </c>
      <c r="AU92" s="76" t="e">
        <f>AL45</f>
        <v>#REF!</v>
      </c>
    </row>
    <row r="93" spans="1:47" ht="12">
      <c r="A93" s="29"/>
      <c r="B93" s="103" t="s">
        <v>65</v>
      </c>
      <c r="C93" s="15"/>
      <c r="D93" s="49" t="e">
        <f t="shared" si="73"/>
        <v>#REF!</v>
      </c>
      <c r="E93" s="69"/>
      <c r="F93" s="50" t="e">
        <f t="shared" si="66"/>
        <v>#REF!</v>
      </c>
      <c r="G93" s="52" t="e">
        <f>D46</f>
        <v>#REF!</v>
      </c>
      <c r="H93" s="72" t="e">
        <f t="shared" si="80"/>
        <v>#REF!</v>
      </c>
      <c r="I93" s="72" t="e">
        <f t="shared" si="80"/>
        <v>#REF!</v>
      </c>
      <c r="J93" s="72" t="e">
        <f t="shared" si="80"/>
        <v>#REF!</v>
      </c>
      <c r="K93" s="72" t="e">
        <f t="shared" si="81"/>
        <v>#REF!</v>
      </c>
      <c r="L93" s="72" t="e">
        <f t="shared" si="81"/>
        <v>#REF!</v>
      </c>
      <c r="M93" s="72" t="e">
        <f t="shared" si="81"/>
        <v>#REF!</v>
      </c>
      <c r="N93" s="72" t="e">
        <f t="shared" si="82"/>
        <v>#REF!</v>
      </c>
      <c r="O93" s="72" t="e">
        <f t="shared" si="82"/>
        <v>#REF!</v>
      </c>
      <c r="P93" s="72" t="e">
        <f t="shared" si="82"/>
        <v>#REF!</v>
      </c>
      <c r="Q93" s="72" t="e">
        <f t="shared" si="82"/>
        <v>#REF!</v>
      </c>
      <c r="R93" s="72" t="e">
        <f t="shared" si="82"/>
        <v>#REF!</v>
      </c>
      <c r="S93" s="72" t="e">
        <f t="shared" si="82"/>
        <v>#REF!</v>
      </c>
      <c r="T93" s="72" t="e">
        <f t="shared" si="82"/>
        <v>#REF!</v>
      </c>
      <c r="U93" s="73"/>
      <c r="V93" s="50" t="e">
        <f t="shared" si="68"/>
        <v>#REF!</v>
      </c>
      <c r="W93" s="78" t="e">
        <f>H46</f>
        <v>#REF!</v>
      </c>
      <c r="X93" s="72" t="e">
        <f t="shared" si="83"/>
        <v>#REF!</v>
      </c>
      <c r="Y93" s="72" t="e">
        <f t="shared" si="83"/>
        <v>#REF!</v>
      </c>
      <c r="Z93" s="72" t="e">
        <f t="shared" si="83"/>
        <v>#REF!</v>
      </c>
      <c r="AA93" s="72" t="e">
        <f t="shared" si="83"/>
        <v>#REF!</v>
      </c>
      <c r="AB93" s="72" t="e">
        <f t="shared" si="83"/>
        <v>#REF!</v>
      </c>
      <c r="AC93" s="72" t="e">
        <f t="shared" si="83"/>
        <v>#REF!</v>
      </c>
      <c r="AD93" s="72" t="e">
        <f t="shared" si="83"/>
        <v>#REF!</v>
      </c>
      <c r="AE93" s="79"/>
      <c r="AF93" s="50" t="e">
        <f t="shared" si="70"/>
        <v>#REF!</v>
      </c>
      <c r="AG93" s="78" t="e">
        <f>E46</f>
        <v>#REF!</v>
      </c>
      <c r="AH93" s="72" t="e">
        <f>L46</f>
        <v>#REF!</v>
      </c>
      <c r="AI93" s="72" t="e">
        <f>P46</f>
        <v>#REF!</v>
      </c>
      <c r="AJ93" s="72" t="e">
        <f>AE46</f>
        <v>#REF!</v>
      </c>
      <c r="AK93" s="77" t="s">
        <v>94</v>
      </c>
      <c r="AL93" s="72" t="e">
        <f>AG46</f>
        <v>#REF!</v>
      </c>
      <c r="AM93" s="72" t="e">
        <f>AH46</f>
        <v>#REF!</v>
      </c>
      <c r="AN93" s="72" t="e">
        <f>AI46</f>
        <v>#REF!</v>
      </c>
      <c r="AO93" s="73"/>
      <c r="AP93" s="50" t="e">
        <f t="shared" si="72"/>
        <v>#REF!</v>
      </c>
      <c r="AQ93" s="78" t="e">
        <f t="shared" si="84"/>
        <v>#REF!</v>
      </c>
      <c r="AR93" s="72" t="e">
        <f t="shared" si="84"/>
        <v>#REF!</v>
      </c>
      <c r="AS93" s="72" t="e">
        <f t="shared" si="85"/>
        <v>#REF!</v>
      </c>
      <c r="AT93" s="72" t="e">
        <f t="shared" si="85"/>
        <v>#REF!</v>
      </c>
      <c r="AU93" s="76" t="e">
        <f>AL46</f>
        <v>#REF!</v>
      </c>
    </row>
    <row r="94" spans="1:47" ht="12">
      <c r="A94" s="29"/>
      <c r="B94" s="103" t="s">
        <v>66</v>
      </c>
      <c r="C94" s="15"/>
      <c r="D94" s="49" t="e">
        <f t="shared" si="73"/>
        <v>#REF!</v>
      </c>
      <c r="E94" s="69"/>
      <c r="F94" s="50" t="e">
        <f t="shared" si="66"/>
        <v>#REF!</v>
      </c>
      <c r="G94" s="52" t="e">
        <f>D47</f>
        <v>#REF!</v>
      </c>
      <c r="H94" s="72" t="e">
        <f t="shared" si="80"/>
        <v>#REF!</v>
      </c>
      <c r="I94" s="72" t="e">
        <f t="shared" si="80"/>
        <v>#REF!</v>
      </c>
      <c r="J94" s="72" t="e">
        <f t="shared" si="80"/>
        <v>#REF!</v>
      </c>
      <c r="K94" s="72" t="e">
        <f t="shared" si="81"/>
        <v>#REF!</v>
      </c>
      <c r="L94" s="72" t="e">
        <f t="shared" si="81"/>
        <v>#REF!</v>
      </c>
      <c r="M94" s="72" t="e">
        <f t="shared" si="81"/>
        <v>#REF!</v>
      </c>
      <c r="N94" s="72" t="e">
        <f t="shared" si="82"/>
        <v>#REF!</v>
      </c>
      <c r="O94" s="72" t="e">
        <f t="shared" si="82"/>
        <v>#REF!</v>
      </c>
      <c r="P94" s="72" t="e">
        <f t="shared" si="82"/>
        <v>#REF!</v>
      </c>
      <c r="Q94" s="72" t="e">
        <f t="shared" si="82"/>
        <v>#REF!</v>
      </c>
      <c r="R94" s="72" t="e">
        <f t="shared" si="82"/>
        <v>#REF!</v>
      </c>
      <c r="S94" s="72" t="e">
        <f t="shared" si="82"/>
        <v>#REF!</v>
      </c>
      <c r="T94" s="72" t="e">
        <f t="shared" si="82"/>
        <v>#REF!</v>
      </c>
      <c r="U94" s="79"/>
      <c r="V94" s="50" t="e">
        <f t="shared" si="68"/>
        <v>#REF!</v>
      </c>
      <c r="W94" s="78" t="e">
        <f>H47</f>
        <v>#REF!</v>
      </c>
      <c r="X94" s="72" t="e">
        <f t="shared" si="83"/>
        <v>#REF!</v>
      </c>
      <c r="Y94" s="72" t="e">
        <f t="shared" si="83"/>
        <v>#REF!</v>
      </c>
      <c r="Z94" s="72" t="e">
        <f t="shared" si="83"/>
        <v>#REF!</v>
      </c>
      <c r="AA94" s="72" t="e">
        <f t="shared" si="83"/>
        <v>#REF!</v>
      </c>
      <c r="AB94" s="72" t="e">
        <f t="shared" si="83"/>
        <v>#REF!</v>
      </c>
      <c r="AC94" s="72" t="e">
        <f t="shared" si="83"/>
        <v>#REF!</v>
      </c>
      <c r="AD94" s="72" t="e">
        <f t="shared" si="83"/>
        <v>#REF!</v>
      </c>
      <c r="AE94" s="79"/>
      <c r="AF94" s="50" t="e">
        <f t="shared" si="70"/>
        <v>#REF!</v>
      </c>
      <c r="AG94" s="78" t="e">
        <f>E47</f>
        <v>#REF!</v>
      </c>
      <c r="AH94" s="72" t="e">
        <f>L47</f>
        <v>#REF!</v>
      </c>
      <c r="AI94" s="72" t="e">
        <f>P47</f>
        <v>#REF!</v>
      </c>
      <c r="AJ94" s="72" t="e">
        <f>AE47</f>
        <v>#REF!</v>
      </c>
      <c r="AK94" s="72" t="e">
        <f>AF47</f>
        <v>#REF!</v>
      </c>
      <c r="AL94" s="77" t="s">
        <v>94</v>
      </c>
      <c r="AM94" s="72" t="e">
        <f>AH47</f>
        <v>#REF!</v>
      </c>
      <c r="AN94" s="72" t="e">
        <f>AI47</f>
        <v>#REF!</v>
      </c>
      <c r="AO94" s="73"/>
      <c r="AP94" s="110" t="e">
        <f t="shared" si="72"/>
        <v>#REF!</v>
      </c>
      <c r="AQ94" s="78" t="e">
        <f t="shared" si="84"/>
        <v>#REF!</v>
      </c>
      <c r="AR94" s="72" t="e">
        <f t="shared" si="84"/>
        <v>#REF!</v>
      </c>
      <c r="AS94" s="72" t="e">
        <f t="shared" si="85"/>
        <v>#REF!</v>
      </c>
      <c r="AT94" s="72" t="e">
        <f t="shared" si="85"/>
        <v>#REF!</v>
      </c>
      <c r="AU94" s="76" t="e">
        <f>AL47</f>
        <v>#REF!</v>
      </c>
    </row>
    <row r="95" spans="1:47" ht="12">
      <c r="A95" s="29"/>
      <c r="B95" s="103" t="s">
        <v>67</v>
      </c>
      <c r="C95" s="15"/>
      <c r="D95" s="49" t="e">
        <f t="shared" si="73"/>
        <v>#REF!</v>
      </c>
      <c r="E95" s="69"/>
      <c r="F95" s="50" t="e">
        <f t="shared" si="66"/>
        <v>#REF!</v>
      </c>
      <c r="G95" s="52" t="e">
        <f>D48</f>
        <v>#REF!</v>
      </c>
      <c r="H95" s="72" t="e">
        <f t="shared" si="80"/>
        <v>#REF!</v>
      </c>
      <c r="I95" s="72" t="e">
        <f t="shared" si="80"/>
        <v>#REF!</v>
      </c>
      <c r="J95" s="72" t="e">
        <f t="shared" si="80"/>
        <v>#REF!</v>
      </c>
      <c r="K95" s="72" t="e">
        <f t="shared" si="81"/>
        <v>#REF!</v>
      </c>
      <c r="L95" s="72" t="e">
        <f t="shared" si="81"/>
        <v>#REF!</v>
      </c>
      <c r="M95" s="72" t="e">
        <f t="shared" si="81"/>
        <v>#REF!</v>
      </c>
      <c r="N95" s="72" t="e">
        <f t="shared" si="82"/>
        <v>#REF!</v>
      </c>
      <c r="O95" s="72" t="e">
        <f t="shared" si="82"/>
        <v>#REF!</v>
      </c>
      <c r="P95" s="72" t="e">
        <f t="shared" si="82"/>
        <v>#REF!</v>
      </c>
      <c r="Q95" s="72" t="e">
        <f t="shared" si="82"/>
        <v>#REF!</v>
      </c>
      <c r="R95" s="72" t="e">
        <f t="shared" si="82"/>
        <v>#REF!</v>
      </c>
      <c r="S95" s="72" t="e">
        <f t="shared" si="82"/>
        <v>#REF!</v>
      </c>
      <c r="T95" s="72" t="e">
        <f t="shared" si="82"/>
        <v>#REF!</v>
      </c>
      <c r="U95" s="79"/>
      <c r="V95" s="50" t="e">
        <f t="shared" si="68"/>
        <v>#REF!</v>
      </c>
      <c r="W95" s="78" t="e">
        <f>H48</f>
        <v>#REF!</v>
      </c>
      <c r="X95" s="72" t="e">
        <f t="shared" si="83"/>
        <v>#REF!</v>
      </c>
      <c r="Y95" s="72" t="e">
        <f t="shared" si="83"/>
        <v>#REF!</v>
      </c>
      <c r="Z95" s="72" t="e">
        <f t="shared" si="83"/>
        <v>#REF!</v>
      </c>
      <c r="AA95" s="72" t="e">
        <f t="shared" si="83"/>
        <v>#REF!</v>
      </c>
      <c r="AB95" s="72" t="e">
        <f t="shared" si="83"/>
        <v>#REF!</v>
      </c>
      <c r="AC95" s="72" t="e">
        <f t="shared" si="83"/>
        <v>#REF!</v>
      </c>
      <c r="AD95" s="72" t="e">
        <f t="shared" si="83"/>
        <v>#REF!</v>
      </c>
      <c r="AE95" s="79"/>
      <c r="AF95" s="50" t="e">
        <f t="shared" si="70"/>
        <v>#REF!</v>
      </c>
      <c r="AG95" s="78" t="e">
        <f>E48</f>
        <v>#REF!</v>
      </c>
      <c r="AH95" s="72" t="e">
        <f>L48</f>
        <v>#REF!</v>
      </c>
      <c r="AI95" s="72" t="e">
        <f>P48</f>
        <v>#REF!</v>
      </c>
      <c r="AJ95" s="72" t="e">
        <f>AE48</f>
        <v>#REF!</v>
      </c>
      <c r="AK95" s="72" t="e">
        <f>AF48</f>
        <v>#REF!</v>
      </c>
      <c r="AL95" s="72" t="e">
        <f>AG48</f>
        <v>#REF!</v>
      </c>
      <c r="AM95" s="77" t="s">
        <v>94</v>
      </c>
      <c r="AN95" s="72" t="e">
        <f>AI48</f>
        <v>#REF!</v>
      </c>
      <c r="AO95" s="73"/>
      <c r="AP95" s="50" t="e">
        <f t="shared" si="72"/>
        <v>#REF!</v>
      </c>
      <c r="AQ95" s="78" t="e">
        <f t="shared" si="84"/>
        <v>#REF!</v>
      </c>
      <c r="AR95" s="72" t="e">
        <f t="shared" si="84"/>
        <v>#REF!</v>
      </c>
      <c r="AS95" s="72" t="e">
        <f t="shared" si="85"/>
        <v>#REF!</v>
      </c>
      <c r="AT95" s="72" t="e">
        <f t="shared" si="85"/>
        <v>#REF!</v>
      </c>
      <c r="AU95" s="76" t="e">
        <f>AL48</f>
        <v>#REF!</v>
      </c>
    </row>
    <row r="96" spans="1:47" ht="12">
      <c r="A96" s="29"/>
      <c r="B96" s="103" t="s">
        <v>68</v>
      </c>
      <c r="C96" s="15"/>
      <c r="D96" s="49" t="e">
        <f t="shared" si="73"/>
        <v>#REF!</v>
      </c>
      <c r="E96" s="69"/>
      <c r="F96" s="50" t="e">
        <f t="shared" si="66"/>
        <v>#REF!</v>
      </c>
      <c r="G96" s="52" t="e">
        <f>D49</f>
        <v>#REF!</v>
      </c>
      <c r="H96" s="72" t="e">
        <f t="shared" si="80"/>
        <v>#REF!</v>
      </c>
      <c r="I96" s="72" t="e">
        <f t="shared" si="80"/>
        <v>#REF!</v>
      </c>
      <c r="J96" s="72" t="e">
        <f t="shared" si="80"/>
        <v>#REF!</v>
      </c>
      <c r="K96" s="72" t="e">
        <f t="shared" si="81"/>
        <v>#REF!</v>
      </c>
      <c r="L96" s="72" t="e">
        <f t="shared" si="81"/>
        <v>#REF!</v>
      </c>
      <c r="M96" s="72" t="e">
        <f t="shared" si="81"/>
        <v>#REF!</v>
      </c>
      <c r="N96" s="72" t="e">
        <f t="shared" si="82"/>
        <v>#REF!</v>
      </c>
      <c r="O96" s="72" t="e">
        <f t="shared" si="82"/>
        <v>#REF!</v>
      </c>
      <c r="P96" s="72" t="e">
        <f t="shared" si="82"/>
        <v>#REF!</v>
      </c>
      <c r="Q96" s="72" t="e">
        <f t="shared" si="82"/>
        <v>#REF!</v>
      </c>
      <c r="R96" s="72" t="e">
        <f t="shared" si="82"/>
        <v>#REF!</v>
      </c>
      <c r="S96" s="72" t="e">
        <f t="shared" si="82"/>
        <v>#REF!</v>
      </c>
      <c r="T96" s="72" t="e">
        <f t="shared" si="82"/>
        <v>#REF!</v>
      </c>
      <c r="U96" s="79"/>
      <c r="V96" s="50" t="e">
        <f t="shared" si="68"/>
        <v>#REF!</v>
      </c>
      <c r="W96" s="78" t="e">
        <f>H49</f>
        <v>#REF!</v>
      </c>
      <c r="X96" s="72" t="e">
        <f t="shared" si="83"/>
        <v>#REF!</v>
      </c>
      <c r="Y96" s="72" t="e">
        <f t="shared" si="83"/>
        <v>#REF!</v>
      </c>
      <c r="Z96" s="72" t="e">
        <f t="shared" si="83"/>
        <v>#REF!</v>
      </c>
      <c r="AA96" s="72" t="e">
        <f t="shared" si="83"/>
        <v>#REF!</v>
      </c>
      <c r="AB96" s="72" t="e">
        <f t="shared" si="83"/>
        <v>#REF!</v>
      </c>
      <c r="AC96" s="72" t="e">
        <f t="shared" si="83"/>
        <v>#REF!</v>
      </c>
      <c r="AD96" s="72" t="e">
        <f t="shared" si="83"/>
        <v>#REF!</v>
      </c>
      <c r="AE96" s="79"/>
      <c r="AF96" s="50" t="e">
        <f t="shared" si="70"/>
        <v>#REF!</v>
      </c>
      <c r="AG96" s="78" t="e">
        <f>E49</f>
        <v>#REF!</v>
      </c>
      <c r="AH96" s="72" t="e">
        <f>L49</f>
        <v>#REF!</v>
      </c>
      <c r="AI96" s="72" t="e">
        <f>P49</f>
        <v>#REF!</v>
      </c>
      <c r="AJ96" s="72" t="e">
        <f>AE49</f>
        <v>#REF!</v>
      </c>
      <c r="AK96" s="72" t="e">
        <f>AF49</f>
        <v>#REF!</v>
      </c>
      <c r="AL96" s="72" t="e">
        <f>AG49</f>
        <v>#REF!</v>
      </c>
      <c r="AM96" s="72" t="e">
        <f>AH49</f>
        <v>#REF!</v>
      </c>
      <c r="AN96" s="77" t="s">
        <v>94</v>
      </c>
      <c r="AO96" s="80"/>
      <c r="AP96" s="50" t="e">
        <f t="shared" si="72"/>
        <v>#REF!</v>
      </c>
      <c r="AQ96" s="81" t="e">
        <f t="shared" si="84"/>
        <v>#REF!</v>
      </c>
      <c r="AR96" s="72" t="e">
        <f t="shared" si="84"/>
        <v>#REF!</v>
      </c>
      <c r="AS96" s="72" t="e">
        <f t="shared" si="85"/>
        <v>#REF!</v>
      </c>
      <c r="AT96" s="72" t="e">
        <f t="shared" si="85"/>
        <v>#REF!</v>
      </c>
      <c r="AU96" s="76" t="e">
        <f>AL49</f>
        <v>#REF!</v>
      </c>
    </row>
    <row r="97" spans="1:47" ht="12">
      <c r="A97" s="29"/>
      <c r="B97" s="106"/>
      <c r="C97" s="107"/>
      <c r="D97" s="40"/>
      <c r="E97" s="84"/>
      <c r="F97" s="41" t="s">
        <v>105</v>
      </c>
      <c r="G97" s="85"/>
      <c r="H97" s="84"/>
      <c r="I97" s="84"/>
      <c r="J97" s="86"/>
      <c r="K97" s="84"/>
      <c r="L97" s="84"/>
      <c r="M97" s="86"/>
      <c r="N97" s="86"/>
      <c r="O97" s="86"/>
      <c r="P97" s="84"/>
      <c r="Q97" s="86"/>
      <c r="R97" s="86"/>
      <c r="S97" s="86"/>
      <c r="T97" s="86"/>
      <c r="U97" s="90"/>
      <c r="V97" s="111" t="s">
        <v>106</v>
      </c>
      <c r="W97" s="85"/>
      <c r="X97" s="86"/>
      <c r="Y97" s="86"/>
      <c r="Z97" s="86"/>
      <c r="AA97" s="86"/>
      <c r="AB97" s="86"/>
      <c r="AC97" s="86"/>
      <c r="AD97" s="86"/>
      <c r="AE97" s="90"/>
      <c r="AF97" s="89" t="s">
        <v>107</v>
      </c>
      <c r="AG97" s="84"/>
      <c r="AH97" s="84"/>
      <c r="AI97" s="84"/>
      <c r="AJ97" s="86"/>
      <c r="AK97" s="84"/>
      <c r="AL97" s="84"/>
      <c r="AM97" s="84"/>
      <c r="AN97" s="87"/>
      <c r="AO97" s="88"/>
      <c r="AP97" s="89" t="s">
        <v>108</v>
      </c>
      <c r="AQ97" s="84"/>
      <c r="AR97" s="86"/>
      <c r="AS97" s="86"/>
      <c r="AT97" s="86"/>
      <c r="AU97" s="91"/>
    </row>
    <row r="98" spans="1:47" ht="12">
      <c r="A98" s="29"/>
      <c r="B98" s="108" t="s">
        <v>109</v>
      </c>
      <c r="C98" s="109"/>
      <c r="D98" s="94" t="e">
        <f>SUM(D99:D103)</f>
        <v>#REF!</v>
      </c>
      <c r="E98" s="95" t="e">
        <f>F98+V98+AF98</f>
        <v>#REF!</v>
      </c>
      <c r="F98" s="96" t="e">
        <f aca="true" t="shared" si="86" ref="F98:F103">SUM(G98:T98)</f>
        <v>#REF!</v>
      </c>
      <c r="G98" s="97" t="e">
        <f aca="true" t="shared" si="87" ref="G98:T98">SUM(G99:G103)</f>
        <v>#REF!</v>
      </c>
      <c r="H98" s="98" t="e">
        <f t="shared" si="87"/>
        <v>#REF!</v>
      </c>
      <c r="I98" s="98" t="e">
        <f t="shared" si="87"/>
        <v>#REF!</v>
      </c>
      <c r="J98" s="98" t="e">
        <f t="shared" si="87"/>
        <v>#REF!</v>
      </c>
      <c r="K98" s="98" t="e">
        <f t="shared" si="87"/>
        <v>#REF!</v>
      </c>
      <c r="L98" s="98" t="e">
        <f t="shared" si="87"/>
        <v>#REF!</v>
      </c>
      <c r="M98" s="98" t="e">
        <f t="shared" si="87"/>
        <v>#REF!</v>
      </c>
      <c r="N98" s="98" t="e">
        <f t="shared" si="87"/>
        <v>#REF!</v>
      </c>
      <c r="O98" s="98" t="e">
        <f t="shared" si="87"/>
        <v>#REF!</v>
      </c>
      <c r="P98" s="98" t="e">
        <f t="shared" si="87"/>
        <v>#REF!</v>
      </c>
      <c r="Q98" s="98" t="e">
        <f t="shared" si="87"/>
        <v>#REF!</v>
      </c>
      <c r="R98" s="98" t="e">
        <f t="shared" si="87"/>
        <v>#REF!</v>
      </c>
      <c r="S98" s="98" t="e">
        <f t="shared" si="87"/>
        <v>#REF!</v>
      </c>
      <c r="T98" s="98" t="e">
        <f t="shared" si="87"/>
        <v>#REF!</v>
      </c>
      <c r="U98" s="99"/>
      <c r="V98" s="112" t="e">
        <f aca="true" t="shared" si="88" ref="V98:V103">SUM(W98:AD98)</f>
        <v>#REF!</v>
      </c>
      <c r="W98" s="97" t="e">
        <f aca="true" t="shared" si="89" ref="W98:AD98">SUM(W99:W103)</f>
        <v>#REF!</v>
      </c>
      <c r="X98" s="98" t="e">
        <f t="shared" si="89"/>
        <v>#REF!</v>
      </c>
      <c r="Y98" s="98" t="e">
        <f t="shared" si="89"/>
        <v>#REF!</v>
      </c>
      <c r="Z98" s="98" t="e">
        <f t="shared" si="89"/>
        <v>#REF!</v>
      </c>
      <c r="AA98" s="98" t="e">
        <f t="shared" si="89"/>
        <v>#REF!</v>
      </c>
      <c r="AB98" s="98" t="e">
        <f t="shared" si="89"/>
        <v>#REF!</v>
      </c>
      <c r="AC98" s="98" t="e">
        <f t="shared" si="89"/>
        <v>#REF!</v>
      </c>
      <c r="AD98" s="98" t="e">
        <f t="shared" si="89"/>
        <v>#REF!</v>
      </c>
      <c r="AE98" s="99"/>
      <c r="AF98" s="101" t="e">
        <f aca="true" t="shared" si="90" ref="AF98:AF103">SUM(AG98:AN98)</f>
        <v>#REF!</v>
      </c>
      <c r="AG98" s="97" t="e">
        <f aca="true" t="shared" si="91" ref="AG98:AN98">SUM(AG99:AG103)</f>
        <v>#REF!</v>
      </c>
      <c r="AH98" s="98" t="e">
        <f t="shared" si="91"/>
        <v>#REF!</v>
      </c>
      <c r="AI98" s="98" t="e">
        <f t="shared" si="91"/>
        <v>#REF!</v>
      </c>
      <c r="AJ98" s="98" t="e">
        <f t="shared" si="91"/>
        <v>#REF!</v>
      </c>
      <c r="AK98" s="98" t="e">
        <f t="shared" si="91"/>
        <v>#REF!</v>
      </c>
      <c r="AL98" s="98" t="e">
        <f t="shared" si="91"/>
        <v>#REF!</v>
      </c>
      <c r="AM98" s="98" t="e">
        <f t="shared" si="91"/>
        <v>#REF!</v>
      </c>
      <c r="AN98" s="98" t="e">
        <f t="shared" si="91"/>
        <v>#REF!</v>
      </c>
      <c r="AO98" s="99"/>
      <c r="AP98" s="100" t="e">
        <f aca="true" t="shared" si="92" ref="AP98:AP103">SUM(AQ98:AU98)</f>
        <v>#REF!</v>
      </c>
      <c r="AQ98" s="97" t="e">
        <f>SUM(AQ99:AQ103)</f>
        <v>#REF!</v>
      </c>
      <c r="AR98" s="98" t="e">
        <f>SUM(AR99:AR103)</f>
        <v>#REF!</v>
      </c>
      <c r="AS98" s="98" t="e">
        <f>SUM(AS99:AS103)</f>
        <v>#REF!</v>
      </c>
      <c r="AT98" s="98" t="e">
        <f>SUM(AT99:AT103)</f>
        <v>#REF!</v>
      </c>
      <c r="AU98" s="102" t="e">
        <f>SUM(AU99:AU103)</f>
        <v>#REF!</v>
      </c>
    </row>
    <row r="99" spans="1:47" ht="12">
      <c r="A99" s="29"/>
      <c r="B99" s="103" t="s">
        <v>44</v>
      </c>
      <c r="C99" s="15"/>
      <c r="D99" s="49" t="e">
        <f>F99+V99+AF99+AP99</f>
        <v>#REF!</v>
      </c>
      <c r="E99" s="69" t="s">
        <v>93</v>
      </c>
      <c r="F99" s="50" t="e">
        <f t="shared" si="86"/>
        <v>#REF!</v>
      </c>
      <c r="G99" s="52" t="e">
        <f>D17</f>
        <v>#REF!</v>
      </c>
      <c r="H99" s="71" t="e">
        <f aca="true" t="shared" si="93" ref="H99:J100">I17</f>
        <v>#REF!</v>
      </c>
      <c r="I99" s="71" t="e">
        <f t="shared" si="93"/>
        <v>#REF!</v>
      </c>
      <c r="J99" s="71" t="e">
        <f t="shared" si="93"/>
        <v>#REF!</v>
      </c>
      <c r="K99" s="72" t="e">
        <f aca="true" t="shared" si="94" ref="K99:M100">M17</f>
        <v>#REF!</v>
      </c>
      <c r="L99" s="72" t="e">
        <f t="shared" si="94"/>
        <v>#REF!</v>
      </c>
      <c r="M99" s="72" t="e">
        <f t="shared" si="94"/>
        <v>#REF!</v>
      </c>
      <c r="N99" s="72" t="e">
        <f aca="true" t="shared" si="95" ref="N99:T100">Q17</f>
        <v>#REF!</v>
      </c>
      <c r="O99" s="72" t="e">
        <f t="shared" si="95"/>
        <v>#REF!</v>
      </c>
      <c r="P99" s="72" t="e">
        <f t="shared" si="95"/>
        <v>#REF!</v>
      </c>
      <c r="Q99" s="72" t="e">
        <f t="shared" si="95"/>
        <v>#REF!</v>
      </c>
      <c r="R99" s="72" t="e">
        <f t="shared" si="95"/>
        <v>#REF!</v>
      </c>
      <c r="S99" s="72" t="e">
        <f t="shared" si="95"/>
        <v>#REF!</v>
      </c>
      <c r="T99" s="72" t="e">
        <f t="shared" si="95"/>
        <v>#REF!</v>
      </c>
      <c r="U99" s="79"/>
      <c r="V99" s="50" t="e">
        <f t="shared" si="88"/>
        <v>#REF!</v>
      </c>
      <c r="W99" s="78" t="e">
        <f>H17</f>
        <v>#REF!</v>
      </c>
      <c r="X99" s="72" t="e">
        <f aca="true" t="shared" si="96" ref="X99:AD100">X17</f>
        <v>#REF!</v>
      </c>
      <c r="Y99" s="72" t="e">
        <f t="shared" si="96"/>
        <v>#REF!</v>
      </c>
      <c r="Z99" s="72" t="e">
        <f t="shared" si="96"/>
        <v>#REF!</v>
      </c>
      <c r="AA99" s="72" t="e">
        <f t="shared" si="96"/>
        <v>#REF!</v>
      </c>
      <c r="AB99" s="72" t="e">
        <f t="shared" si="96"/>
        <v>#REF!</v>
      </c>
      <c r="AC99" s="72" t="e">
        <f t="shared" si="96"/>
        <v>#REF!</v>
      </c>
      <c r="AD99" s="72" t="e">
        <f t="shared" si="96"/>
        <v>#REF!</v>
      </c>
      <c r="AE99" s="73"/>
      <c r="AF99" s="50" t="e">
        <f t="shared" si="90"/>
        <v>#REF!</v>
      </c>
      <c r="AG99" s="74" t="e">
        <f>E17</f>
        <v>#REF!</v>
      </c>
      <c r="AH99" s="72" t="e">
        <f>L17</f>
        <v>#REF!</v>
      </c>
      <c r="AI99" s="72" t="e">
        <f>P17</f>
        <v>#REF!</v>
      </c>
      <c r="AJ99" s="72" t="e">
        <f aca="true" t="shared" si="97" ref="AJ99:AN100">AE17</f>
        <v>#REF!</v>
      </c>
      <c r="AK99" s="72" t="e">
        <f t="shared" si="97"/>
        <v>#REF!</v>
      </c>
      <c r="AL99" s="72" t="e">
        <f t="shared" si="97"/>
        <v>#REF!</v>
      </c>
      <c r="AM99" s="72" t="e">
        <f t="shared" si="97"/>
        <v>#REF!</v>
      </c>
      <c r="AN99" s="72" t="e">
        <f t="shared" si="97"/>
        <v>#REF!</v>
      </c>
      <c r="AO99" s="73"/>
      <c r="AP99" s="50" t="e">
        <f t="shared" si="92"/>
        <v>#REF!</v>
      </c>
      <c r="AQ99" s="104" t="s">
        <v>94</v>
      </c>
      <c r="AR99" s="75" t="e">
        <f>G17</f>
        <v>#REF!</v>
      </c>
      <c r="AS99" s="72" t="e">
        <f aca="true" t="shared" si="98" ref="AS99:AU100">AJ17</f>
        <v>#REF!</v>
      </c>
      <c r="AT99" s="72" t="e">
        <f t="shared" si="98"/>
        <v>#REF!</v>
      </c>
      <c r="AU99" s="76" t="e">
        <f t="shared" si="98"/>
        <v>#REF!</v>
      </c>
    </row>
    <row r="100" spans="1:47" ht="12">
      <c r="A100" s="29"/>
      <c r="B100" s="103" t="s">
        <v>45</v>
      </c>
      <c r="C100" s="15"/>
      <c r="D100" s="49" t="e">
        <f>F100+V100+AF100+AP100</f>
        <v>#REF!</v>
      </c>
      <c r="E100" s="69"/>
      <c r="F100" s="50" t="e">
        <f t="shared" si="86"/>
        <v>#REF!</v>
      </c>
      <c r="G100" s="52" t="e">
        <f>D18</f>
        <v>#REF!</v>
      </c>
      <c r="H100" s="71" t="e">
        <f t="shared" si="93"/>
        <v>#REF!</v>
      </c>
      <c r="I100" s="71" t="e">
        <f t="shared" si="93"/>
        <v>#REF!</v>
      </c>
      <c r="J100" s="71" t="e">
        <f t="shared" si="93"/>
        <v>#REF!</v>
      </c>
      <c r="K100" s="72" t="e">
        <f t="shared" si="94"/>
        <v>#REF!</v>
      </c>
      <c r="L100" s="72" t="e">
        <f t="shared" si="94"/>
        <v>#REF!</v>
      </c>
      <c r="M100" s="72" t="e">
        <f t="shared" si="94"/>
        <v>#REF!</v>
      </c>
      <c r="N100" s="72" t="e">
        <f t="shared" si="95"/>
        <v>#REF!</v>
      </c>
      <c r="O100" s="72" t="e">
        <f t="shared" si="95"/>
        <v>#REF!</v>
      </c>
      <c r="P100" s="72" t="e">
        <f t="shared" si="95"/>
        <v>#REF!</v>
      </c>
      <c r="Q100" s="72" t="e">
        <f t="shared" si="95"/>
        <v>#REF!</v>
      </c>
      <c r="R100" s="72" t="e">
        <f t="shared" si="95"/>
        <v>#REF!</v>
      </c>
      <c r="S100" s="72" t="e">
        <f t="shared" si="95"/>
        <v>#REF!</v>
      </c>
      <c r="T100" s="72" t="e">
        <f t="shared" si="95"/>
        <v>#REF!</v>
      </c>
      <c r="U100" s="73"/>
      <c r="V100" s="50" t="e">
        <f t="shared" si="88"/>
        <v>#REF!</v>
      </c>
      <c r="W100" s="78" t="e">
        <f>H18</f>
        <v>#REF!</v>
      </c>
      <c r="X100" s="72" t="e">
        <f t="shared" si="96"/>
        <v>#REF!</v>
      </c>
      <c r="Y100" s="72" t="e">
        <f t="shared" si="96"/>
        <v>#REF!</v>
      </c>
      <c r="Z100" s="72" t="e">
        <f t="shared" si="96"/>
        <v>#REF!</v>
      </c>
      <c r="AA100" s="72" t="e">
        <f t="shared" si="96"/>
        <v>#REF!</v>
      </c>
      <c r="AB100" s="72" t="e">
        <f t="shared" si="96"/>
        <v>#REF!</v>
      </c>
      <c r="AC100" s="72" t="e">
        <f t="shared" si="96"/>
        <v>#REF!</v>
      </c>
      <c r="AD100" s="72" t="e">
        <f t="shared" si="96"/>
        <v>#REF!</v>
      </c>
      <c r="AE100" s="79"/>
      <c r="AF100" s="50" t="e">
        <f t="shared" si="90"/>
        <v>#REF!</v>
      </c>
      <c r="AG100" s="74" t="e">
        <f>E18</f>
        <v>#REF!</v>
      </c>
      <c r="AH100" s="72" t="e">
        <f>L18</f>
        <v>#REF!</v>
      </c>
      <c r="AI100" s="72" t="e">
        <f>P18</f>
        <v>#REF!</v>
      </c>
      <c r="AJ100" s="72" t="e">
        <f t="shared" si="97"/>
        <v>#REF!</v>
      </c>
      <c r="AK100" s="72" t="e">
        <f t="shared" si="97"/>
        <v>#REF!</v>
      </c>
      <c r="AL100" s="72" t="e">
        <f t="shared" si="97"/>
        <v>#REF!</v>
      </c>
      <c r="AM100" s="72" t="e">
        <f t="shared" si="97"/>
        <v>#REF!</v>
      </c>
      <c r="AN100" s="72" t="e">
        <f t="shared" si="97"/>
        <v>#REF!</v>
      </c>
      <c r="AO100" s="79"/>
      <c r="AP100" s="50" t="e">
        <f t="shared" si="92"/>
        <v>#REF!</v>
      </c>
      <c r="AQ100" s="78" t="e">
        <f>F18</f>
        <v>#REF!</v>
      </c>
      <c r="AR100" s="105" t="s">
        <v>94</v>
      </c>
      <c r="AS100" s="72" t="e">
        <f t="shared" si="98"/>
        <v>#REF!</v>
      </c>
      <c r="AT100" s="72" t="e">
        <f t="shared" si="98"/>
        <v>#REF!</v>
      </c>
      <c r="AU100" s="76" t="e">
        <f t="shared" si="98"/>
        <v>#REF!</v>
      </c>
    </row>
    <row r="101" spans="1:47" ht="12">
      <c r="A101" s="29"/>
      <c r="B101" s="103" t="s">
        <v>70</v>
      </c>
      <c r="C101" s="15"/>
      <c r="D101" s="49" t="e">
        <f>F101+V101+AF101+AP101</f>
        <v>#REF!</v>
      </c>
      <c r="E101" s="69"/>
      <c r="F101" s="50" t="e">
        <f t="shared" si="86"/>
        <v>#REF!</v>
      </c>
      <c r="G101" s="52" t="e">
        <f>D51</f>
        <v>#REF!</v>
      </c>
      <c r="H101" s="72" t="e">
        <f aca="true" t="shared" si="99" ref="H101:J103">I51</f>
        <v>#REF!</v>
      </c>
      <c r="I101" s="72" t="e">
        <f t="shared" si="99"/>
        <v>#REF!</v>
      </c>
      <c r="J101" s="72" t="e">
        <f t="shared" si="99"/>
        <v>#REF!</v>
      </c>
      <c r="K101" s="72" t="e">
        <f aca="true" t="shared" si="100" ref="K101:M103">M51</f>
        <v>#REF!</v>
      </c>
      <c r="L101" s="72" t="e">
        <f t="shared" si="100"/>
        <v>#REF!</v>
      </c>
      <c r="M101" s="72" t="e">
        <f t="shared" si="100"/>
        <v>#REF!</v>
      </c>
      <c r="N101" s="72" t="e">
        <f aca="true" t="shared" si="101" ref="N101:T101">Q51</f>
        <v>#REF!</v>
      </c>
      <c r="O101" s="72" t="e">
        <f t="shared" si="101"/>
        <v>#REF!</v>
      </c>
      <c r="P101" s="72" t="e">
        <f t="shared" si="101"/>
        <v>#REF!</v>
      </c>
      <c r="Q101" s="72" t="e">
        <f t="shared" si="101"/>
        <v>#REF!</v>
      </c>
      <c r="R101" s="72" t="e">
        <f t="shared" si="101"/>
        <v>#REF!</v>
      </c>
      <c r="S101" s="72" t="e">
        <f t="shared" si="101"/>
        <v>#REF!</v>
      </c>
      <c r="T101" s="72" t="e">
        <f t="shared" si="101"/>
        <v>#REF!</v>
      </c>
      <c r="U101" s="79"/>
      <c r="V101" s="50" t="e">
        <f t="shared" si="88"/>
        <v>#REF!</v>
      </c>
      <c r="W101" s="78" t="e">
        <f>H51</f>
        <v>#REF!</v>
      </c>
      <c r="X101" s="72" t="e">
        <f aca="true" t="shared" si="102" ref="X101:AD102">X51</f>
        <v>#REF!</v>
      </c>
      <c r="Y101" s="72" t="e">
        <f t="shared" si="102"/>
        <v>#REF!</v>
      </c>
      <c r="Z101" s="72" t="e">
        <f t="shared" si="102"/>
        <v>#REF!</v>
      </c>
      <c r="AA101" s="72" t="e">
        <f t="shared" si="102"/>
        <v>#REF!</v>
      </c>
      <c r="AB101" s="72" t="e">
        <f t="shared" si="102"/>
        <v>#REF!</v>
      </c>
      <c r="AC101" s="72" t="e">
        <f t="shared" si="102"/>
        <v>#REF!</v>
      </c>
      <c r="AD101" s="72" t="e">
        <f t="shared" si="102"/>
        <v>#REF!</v>
      </c>
      <c r="AE101" s="73"/>
      <c r="AF101" s="50" t="e">
        <f t="shared" si="90"/>
        <v>#REF!</v>
      </c>
      <c r="AG101" s="78" t="e">
        <f>E51</f>
        <v>#REF!</v>
      </c>
      <c r="AH101" s="72" t="e">
        <f>L51</f>
        <v>#REF!</v>
      </c>
      <c r="AI101" s="72" t="e">
        <f>P51</f>
        <v>#REF!</v>
      </c>
      <c r="AJ101" s="72" t="e">
        <f aca="true" t="shared" si="103" ref="AJ101:AN103">AE51</f>
        <v>#REF!</v>
      </c>
      <c r="AK101" s="72" t="e">
        <f t="shared" si="103"/>
        <v>#REF!</v>
      </c>
      <c r="AL101" s="72" t="e">
        <f t="shared" si="103"/>
        <v>#REF!</v>
      </c>
      <c r="AM101" s="72" t="e">
        <f t="shared" si="103"/>
        <v>#REF!</v>
      </c>
      <c r="AN101" s="72" t="e">
        <f t="shared" si="103"/>
        <v>#REF!</v>
      </c>
      <c r="AO101" s="79"/>
      <c r="AP101" s="50" t="e">
        <f t="shared" si="92"/>
        <v>#REF!</v>
      </c>
      <c r="AQ101" s="78" t="e">
        <f aca="true" t="shared" si="104" ref="AQ101:AR103">F51</f>
        <v>#REF!</v>
      </c>
      <c r="AR101" s="72" t="e">
        <f t="shared" si="104"/>
        <v>#REF!</v>
      </c>
      <c r="AS101" s="105" t="s">
        <v>94</v>
      </c>
      <c r="AT101" s="72" t="e">
        <f>AK51</f>
        <v>#REF!</v>
      </c>
      <c r="AU101" s="76" t="e">
        <f>AL51</f>
        <v>#REF!</v>
      </c>
    </row>
    <row r="102" spans="1:47" ht="12">
      <c r="A102" s="29"/>
      <c r="B102" s="103" t="s">
        <v>82</v>
      </c>
      <c r="C102" s="15"/>
      <c r="D102" s="49" t="e">
        <f>F102+V102+AF102+AP102</f>
        <v>#REF!</v>
      </c>
      <c r="E102" s="69"/>
      <c r="F102" s="50" t="e">
        <f t="shared" si="86"/>
        <v>#REF!</v>
      </c>
      <c r="G102" s="52" t="e">
        <f>D52</f>
        <v>#REF!</v>
      </c>
      <c r="H102" s="72" t="e">
        <f t="shared" si="99"/>
        <v>#REF!</v>
      </c>
      <c r="I102" s="72" t="e">
        <f t="shared" si="99"/>
        <v>#REF!</v>
      </c>
      <c r="J102" s="72" t="e">
        <f t="shared" si="99"/>
        <v>#REF!</v>
      </c>
      <c r="K102" s="72" t="e">
        <f t="shared" si="100"/>
        <v>#REF!</v>
      </c>
      <c r="L102" s="72" t="e">
        <f t="shared" si="100"/>
        <v>#REF!</v>
      </c>
      <c r="M102" s="72" t="e">
        <f t="shared" si="100"/>
        <v>#REF!</v>
      </c>
      <c r="N102" s="72" t="e">
        <f aca="true" t="shared" si="105" ref="N102:T103">Q52</f>
        <v>#REF!</v>
      </c>
      <c r="O102" s="72" t="e">
        <f t="shared" si="105"/>
        <v>#REF!</v>
      </c>
      <c r="P102" s="72" t="e">
        <f t="shared" si="105"/>
        <v>#REF!</v>
      </c>
      <c r="Q102" s="72" t="e">
        <f t="shared" si="105"/>
        <v>#REF!</v>
      </c>
      <c r="R102" s="72" t="e">
        <f t="shared" si="105"/>
        <v>#REF!</v>
      </c>
      <c r="S102" s="72" t="e">
        <f t="shared" si="105"/>
        <v>#REF!</v>
      </c>
      <c r="T102" s="72" t="e">
        <f t="shared" si="105"/>
        <v>#REF!</v>
      </c>
      <c r="U102" s="79"/>
      <c r="V102" s="50" t="e">
        <f t="shared" si="88"/>
        <v>#REF!</v>
      </c>
      <c r="W102" s="78" t="e">
        <f>H52</f>
        <v>#REF!</v>
      </c>
      <c r="X102" s="72" t="e">
        <f t="shared" si="102"/>
        <v>#REF!</v>
      </c>
      <c r="Y102" s="72" t="e">
        <f t="shared" si="102"/>
        <v>#REF!</v>
      </c>
      <c r="Z102" s="72" t="e">
        <f t="shared" si="102"/>
        <v>#REF!</v>
      </c>
      <c r="AA102" s="72" t="e">
        <f t="shared" si="102"/>
        <v>#REF!</v>
      </c>
      <c r="AB102" s="72" t="e">
        <f t="shared" si="102"/>
        <v>#REF!</v>
      </c>
      <c r="AC102" s="72" t="e">
        <f t="shared" si="102"/>
        <v>#REF!</v>
      </c>
      <c r="AD102" s="72" t="e">
        <f t="shared" si="102"/>
        <v>#REF!</v>
      </c>
      <c r="AE102" s="73"/>
      <c r="AF102" s="50" t="e">
        <f t="shared" si="90"/>
        <v>#REF!</v>
      </c>
      <c r="AG102" s="78" t="e">
        <f>E52</f>
        <v>#REF!</v>
      </c>
      <c r="AH102" s="72" t="e">
        <f>L52</f>
        <v>#REF!</v>
      </c>
      <c r="AI102" s="72" t="e">
        <f>P52</f>
        <v>#REF!</v>
      </c>
      <c r="AJ102" s="72" t="e">
        <f t="shared" si="103"/>
        <v>#REF!</v>
      </c>
      <c r="AK102" s="72" t="e">
        <f t="shared" si="103"/>
        <v>#REF!</v>
      </c>
      <c r="AL102" s="72" t="e">
        <f t="shared" si="103"/>
        <v>#REF!</v>
      </c>
      <c r="AM102" s="72" t="e">
        <f t="shared" si="103"/>
        <v>#REF!</v>
      </c>
      <c r="AN102" s="72" t="e">
        <f t="shared" si="103"/>
        <v>#REF!</v>
      </c>
      <c r="AO102" s="79"/>
      <c r="AP102" s="50" t="e">
        <f t="shared" si="92"/>
        <v>#REF!</v>
      </c>
      <c r="AQ102" s="78" t="e">
        <f t="shared" si="104"/>
        <v>#REF!</v>
      </c>
      <c r="AR102" s="72" t="e">
        <f t="shared" si="104"/>
        <v>#REF!</v>
      </c>
      <c r="AS102" s="72" t="e">
        <f>AJ52</f>
        <v>#REF!</v>
      </c>
      <c r="AT102" s="105" t="s">
        <v>94</v>
      </c>
      <c r="AU102" s="76" t="e">
        <f>AL52</f>
        <v>#REF!</v>
      </c>
    </row>
    <row r="103" spans="1:47" ht="12">
      <c r="A103" s="29"/>
      <c r="B103" s="113" t="s">
        <v>71</v>
      </c>
      <c r="C103" s="175"/>
      <c r="D103" s="114" t="e">
        <f>F103+V103+AF103+AP103</f>
        <v>#REF!</v>
      </c>
      <c r="E103" s="115"/>
      <c r="F103" s="116" t="e">
        <f t="shared" si="86"/>
        <v>#REF!</v>
      </c>
      <c r="G103" s="117" t="e">
        <f>D53</f>
        <v>#REF!</v>
      </c>
      <c r="H103" s="118" t="e">
        <f t="shared" si="99"/>
        <v>#REF!</v>
      </c>
      <c r="I103" s="118" t="e">
        <f t="shared" si="99"/>
        <v>#REF!</v>
      </c>
      <c r="J103" s="118" t="e">
        <f t="shared" si="99"/>
        <v>#REF!</v>
      </c>
      <c r="K103" s="118" t="e">
        <f t="shared" si="100"/>
        <v>#REF!</v>
      </c>
      <c r="L103" s="118" t="e">
        <f t="shared" si="100"/>
        <v>#REF!</v>
      </c>
      <c r="M103" s="118" t="e">
        <f t="shared" si="100"/>
        <v>#REF!</v>
      </c>
      <c r="N103" s="118" t="e">
        <f t="shared" si="105"/>
        <v>#REF!</v>
      </c>
      <c r="O103" s="118" t="e">
        <f t="shared" si="105"/>
        <v>#REF!</v>
      </c>
      <c r="P103" s="118" t="e">
        <f t="shared" si="105"/>
        <v>#REF!</v>
      </c>
      <c r="Q103" s="118" t="e">
        <f t="shared" si="105"/>
        <v>#REF!</v>
      </c>
      <c r="R103" s="118" t="e">
        <f t="shared" si="105"/>
        <v>#REF!</v>
      </c>
      <c r="S103" s="118" t="e">
        <f t="shared" si="105"/>
        <v>#REF!</v>
      </c>
      <c r="T103" s="118" t="e">
        <f t="shared" si="105"/>
        <v>#REF!</v>
      </c>
      <c r="U103" s="119"/>
      <c r="V103" s="116" t="e">
        <f t="shared" si="88"/>
        <v>#REF!</v>
      </c>
      <c r="W103" s="81" t="e">
        <f>H53</f>
        <v>#REF!</v>
      </c>
      <c r="X103" s="118" t="e">
        <f aca="true" t="shared" si="106" ref="X103:AD103">X53</f>
        <v>#REF!</v>
      </c>
      <c r="Y103" s="118" t="e">
        <f t="shared" si="106"/>
        <v>#REF!</v>
      </c>
      <c r="Z103" s="118" t="e">
        <f t="shared" si="106"/>
        <v>#REF!</v>
      </c>
      <c r="AA103" s="118" t="e">
        <f t="shared" si="106"/>
        <v>#REF!</v>
      </c>
      <c r="AB103" s="118" t="e">
        <f t="shared" si="106"/>
        <v>#REF!</v>
      </c>
      <c r="AC103" s="118" t="e">
        <f t="shared" si="106"/>
        <v>#REF!</v>
      </c>
      <c r="AD103" s="118" t="e">
        <f t="shared" si="106"/>
        <v>#REF!</v>
      </c>
      <c r="AE103" s="119"/>
      <c r="AF103" s="116" t="e">
        <f t="shared" si="90"/>
        <v>#REF!</v>
      </c>
      <c r="AG103" s="81" t="e">
        <f>E53</f>
        <v>#REF!</v>
      </c>
      <c r="AH103" s="118" t="e">
        <f>L53</f>
        <v>#REF!</v>
      </c>
      <c r="AI103" s="118" t="e">
        <f>P53</f>
        <v>#REF!</v>
      </c>
      <c r="AJ103" s="118" t="e">
        <f t="shared" si="103"/>
        <v>#REF!</v>
      </c>
      <c r="AK103" s="118" t="e">
        <f t="shared" si="103"/>
        <v>#REF!</v>
      </c>
      <c r="AL103" s="118" t="e">
        <f t="shared" si="103"/>
        <v>#REF!</v>
      </c>
      <c r="AM103" s="118" t="e">
        <f t="shared" si="103"/>
        <v>#REF!</v>
      </c>
      <c r="AN103" s="118" t="e">
        <f t="shared" si="103"/>
        <v>#REF!</v>
      </c>
      <c r="AO103" s="119"/>
      <c r="AP103" s="116" t="e">
        <f t="shared" si="92"/>
        <v>#REF!</v>
      </c>
      <c r="AQ103" s="81" t="e">
        <f t="shared" si="104"/>
        <v>#REF!</v>
      </c>
      <c r="AR103" s="118" t="e">
        <f t="shared" si="104"/>
        <v>#REF!</v>
      </c>
      <c r="AS103" s="118" t="e">
        <f>AJ53</f>
        <v>#REF!</v>
      </c>
      <c r="AT103" s="118" t="e">
        <f>AK53</f>
        <v>#REF!</v>
      </c>
      <c r="AU103" s="120" t="s">
        <v>94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CK70"/>
  <sheetViews>
    <sheetView tabSelected="1" view="pageBreakPreview" zoomScale="80" zoomScaleSheetLayoutView="80" workbookViewId="0" topLeftCell="A1">
      <selection activeCell="A1" sqref="A1"/>
    </sheetView>
  </sheetViews>
  <sheetFormatPr defaultColWidth="9.140625" defaultRowHeight="12" customHeight="1"/>
  <cols>
    <col min="1" max="2" width="3.140625" style="1" customWidth="1"/>
    <col min="3" max="3" width="0.9921875" style="1" customWidth="1"/>
    <col min="4" max="18" width="2.28125" style="1" customWidth="1"/>
    <col min="19" max="20" width="3.140625" style="1" customWidth="1"/>
    <col min="21" max="26" width="2.28125" style="1" customWidth="1"/>
    <col min="27" max="27" width="3.00390625" style="1" customWidth="1"/>
    <col min="28" max="28" width="2.421875" style="1" customWidth="1"/>
    <col min="29" max="41" width="2.28125" style="1" customWidth="1"/>
    <col min="42" max="42" width="3.140625" style="1" customWidth="1"/>
    <col min="43" max="43" width="2.421875" style="1" customWidth="1"/>
    <col min="44" max="47" width="2.28125" style="1" customWidth="1"/>
    <col min="48" max="48" width="2.140625" style="1" customWidth="1"/>
    <col min="49" max="51" width="0.13671875" style="1" hidden="1" customWidth="1"/>
    <col min="52" max="52" width="5.00390625" style="183" customWidth="1"/>
    <col min="53" max="53" width="5.421875" style="183" customWidth="1"/>
    <col min="54" max="54" width="18.00390625" style="1" customWidth="1"/>
    <col min="55" max="60" width="14.140625" style="1" customWidth="1"/>
    <col min="61" max="61" width="3.8515625" style="1" customWidth="1"/>
    <col min="62" max="62" width="1.57421875" style="1" customWidth="1"/>
    <col min="63" max="63" width="10.28125" style="218" bestFit="1" customWidth="1"/>
    <col min="64" max="64" width="12.28125" style="1" bestFit="1" customWidth="1"/>
    <col min="65" max="66" width="9.7109375" style="1" bestFit="1" customWidth="1"/>
    <col min="67" max="67" width="6.28125" style="1" bestFit="1" customWidth="1"/>
    <col min="68" max="68" width="7.421875" style="1" bestFit="1" customWidth="1"/>
    <col min="69" max="69" width="8.57421875" style="1" bestFit="1" customWidth="1"/>
    <col min="70" max="70" width="7.421875" style="1" bestFit="1" customWidth="1"/>
    <col min="71" max="71" width="9.7109375" style="1" bestFit="1" customWidth="1"/>
    <col min="72" max="72" width="10.00390625" style="1" customWidth="1"/>
    <col min="73" max="73" width="8.421875" style="1" customWidth="1"/>
    <col min="74" max="74" width="9.7109375" style="1" bestFit="1" customWidth="1"/>
    <col min="75" max="75" width="8.57421875" style="1" customWidth="1"/>
    <col min="76" max="76" width="2.00390625" style="1" customWidth="1"/>
    <col min="77" max="77" width="2.00390625" style="1" hidden="1" customWidth="1"/>
    <col min="78" max="78" width="0.71875" style="1" hidden="1" customWidth="1"/>
    <col min="79" max="79" width="4.8515625" style="1" hidden="1" customWidth="1"/>
    <col min="80" max="81" width="7.421875" style="1" hidden="1" customWidth="1"/>
    <col min="82" max="82" width="5.00390625" style="1" hidden="1" customWidth="1"/>
    <col min="83" max="83" width="7.421875" style="1" hidden="1" customWidth="1"/>
    <col min="84" max="84" width="2.140625" style="1" hidden="1" customWidth="1"/>
    <col min="85" max="85" width="5.421875" style="1" hidden="1" customWidth="1"/>
    <col min="86" max="87" width="5.57421875" style="1" hidden="1" customWidth="1"/>
    <col min="88" max="88" width="1.7109375" style="1" hidden="1" customWidth="1"/>
    <col min="89" max="89" width="7.28125" style="1" hidden="1" customWidth="1"/>
    <col min="90" max="16384" width="9.140625" style="1" customWidth="1"/>
  </cols>
  <sheetData>
    <row r="1" spans="1:75" ht="13.5" customHeight="1">
      <c r="A1" s="142"/>
      <c r="C1" s="188"/>
      <c r="D1" s="168"/>
      <c r="E1" s="168"/>
      <c r="F1" s="168"/>
      <c r="G1" s="168"/>
      <c r="H1" s="387" t="s">
        <v>141</v>
      </c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  <c r="T1" s="387"/>
      <c r="U1" s="387"/>
      <c r="V1" s="387"/>
      <c r="W1" s="387"/>
      <c r="X1" s="387"/>
      <c r="Y1" s="387"/>
      <c r="Z1" s="387"/>
      <c r="AA1" s="387"/>
      <c r="AB1" s="387"/>
      <c r="AC1" s="387"/>
      <c r="AD1" s="387"/>
      <c r="AE1" s="387"/>
      <c r="AF1" s="387"/>
      <c r="AG1" s="387"/>
      <c r="AH1" s="387"/>
      <c r="AI1" s="387"/>
      <c r="AJ1" s="387"/>
      <c r="AK1" s="387"/>
      <c r="AL1" s="387"/>
      <c r="AM1" s="387"/>
      <c r="AN1" s="387"/>
      <c r="AO1" s="387"/>
      <c r="AP1" s="387"/>
      <c r="AQ1" s="168"/>
      <c r="AR1" s="168"/>
      <c r="AS1" s="168"/>
      <c r="AT1" s="168"/>
      <c r="AU1" s="168"/>
      <c r="AV1" s="168"/>
      <c r="AW1" s="168"/>
      <c r="AX1" s="168"/>
      <c r="AY1" s="168"/>
      <c r="AZ1" s="181"/>
      <c r="BA1" s="182"/>
      <c r="BB1" s="193"/>
      <c r="BC1" s="193"/>
      <c r="BD1" s="193"/>
      <c r="BE1" s="193"/>
      <c r="BF1" s="193"/>
      <c r="BG1" s="193"/>
      <c r="BH1" s="193"/>
      <c r="BI1" s="193"/>
      <c r="BJ1" s="123"/>
      <c r="BL1" s="124"/>
      <c r="BM1" s="124"/>
      <c r="BO1" s="124" t="s">
        <v>147</v>
      </c>
      <c r="BP1" s="124"/>
      <c r="BQ1" s="124"/>
      <c r="BR1" s="124"/>
      <c r="BS1" s="124"/>
      <c r="BT1" s="124"/>
      <c r="BU1" s="124"/>
      <c r="BW1" s="124"/>
    </row>
    <row r="2" spans="1:88" ht="12" customHeight="1">
      <c r="A2" s="142"/>
      <c r="C2" s="189"/>
      <c r="D2" s="168"/>
      <c r="E2" s="168"/>
      <c r="F2" s="168"/>
      <c r="G2" s="168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  <c r="W2" s="387"/>
      <c r="X2" s="387"/>
      <c r="Y2" s="387"/>
      <c r="Z2" s="387"/>
      <c r="AA2" s="387"/>
      <c r="AB2" s="387"/>
      <c r="AC2" s="387"/>
      <c r="AD2" s="387"/>
      <c r="AE2" s="387"/>
      <c r="AF2" s="387"/>
      <c r="AG2" s="387"/>
      <c r="AH2" s="387"/>
      <c r="AI2" s="387"/>
      <c r="AJ2" s="387"/>
      <c r="AK2" s="387"/>
      <c r="AL2" s="387"/>
      <c r="AM2" s="387"/>
      <c r="AN2" s="387"/>
      <c r="AO2" s="387"/>
      <c r="AP2" s="387"/>
      <c r="AQ2" s="169"/>
      <c r="AR2" s="169"/>
      <c r="AS2" s="169"/>
      <c r="AT2" s="169"/>
      <c r="AU2" s="169"/>
      <c r="AV2" s="169"/>
      <c r="AW2" s="168"/>
      <c r="AX2" s="168"/>
      <c r="AY2" s="168"/>
      <c r="AZ2" s="181"/>
      <c r="BA2" s="182"/>
      <c r="BB2" s="193"/>
      <c r="BC2" s="193"/>
      <c r="BD2" s="193"/>
      <c r="BE2" s="193"/>
      <c r="BF2" s="193"/>
      <c r="BG2" s="193"/>
      <c r="BH2" s="194"/>
      <c r="BI2" s="194"/>
      <c r="BJ2" s="123"/>
      <c r="BK2" s="219"/>
      <c r="BL2" s="125"/>
      <c r="BM2" s="126"/>
      <c r="BN2" s="124"/>
      <c r="BO2" s="124"/>
      <c r="BP2" s="124"/>
      <c r="BQ2" s="124"/>
      <c r="BR2" s="124"/>
      <c r="BS2" s="124"/>
      <c r="BT2" s="124"/>
      <c r="BU2" s="122" t="str">
        <f>Q3</f>
        <v>平成29年10月1日現在</v>
      </c>
      <c r="BV2" s="122"/>
      <c r="BW2" s="127"/>
      <c r="BY2" s="142"/>
      <c r="BZ2" s="142"/>
      <c r="CA2" s="142"/>
      <c r="CB2" s="142"/>
      <c r="CC2" s="142"/>
      <c r="CD2" s="142"/>
      <c r="CE2" s="142"/>
      <c r="CF2" s="142"/>
      <c r="CG2" s="142"/>
      <c r="CH2" s="142"/>
      <c r="CI2" s="142"/>
      <c r="CJ2" s="142"/>
    </row>
    <row r="3" spans="1:88" ht="12" customHeight="1">
      <c r="A3" s="142"/>
      <c r="C3" s="190"/>
      <c r="D3" s="163"/>
      <c r="E3" s="163"/>
      <c r="F3" s="163"/>
      <c r="G3" s="163"/>
      <c r="H3" s="163"/>
      <c r="I3" s="163"/>
      <c r="J3" s="163"/>
      <c r="K3" s="163"/>
      <c r="L3" s="163"/>
      <c r="M3" s="164"/>
      <c r="N3" s="164"/>
      <c r="O3" s="164"/>
      <c r="P3" s="389" t="s">
        <v>237</v>
      </c>
      <c r="Q3" s="388" t="s">
        <v>243</v>
      </c>
      <c r="R3" s="388"/>
      <c r="S3" s="388"/>
      <c r="T3" s="388"/>
      <c r="U3" s="388"/>
      <c r="V3" s="388"/>
      <c r="W3" s="388"/>
      <c r="X3" s="388"/>
      <c r="Y3" s="388"/>
      <c r="Z3" s="388"/>
      <c r="AA3" s="388"/>
      <c r="AB3" s="388"/>
      <c r="AC3" s="388"/>
      <c r="AD3" s="388"/>
      <c r="AE3" s="388"/>
      <c r="AF3" s="388"/>
      <c r="AG3" s="390" t="s">
        <v>154</v>
      </c>
      <c r="AH3" s="164"/>
      <c r="AI3" s="164"/>
      <c r="AJ3" s="164"/>
      <c r="AK3" s="164"/>
      <c r="AL3" s="164"/>
      <c r="AM3" s="164"/>
      <c r="AN3" s="164"/>
      <c r="AO3" s="164"/>
      <c r="AP3" s="164"/>
      <c r="AQ3" s="169"/>
      <c r="AR3" s="169"/>
      <c r="AS3" s="169"/>
      <c r="AT3" s="169"/>
      <c r="AU3" s="169"/>
      <c r="AV3" s="169"/>
      <c r="AW3" s="165"/>
      <c r="AX3" s="165"/>
      <c r="AY3" s="165"/>
      <c r="AZ3" s="182"/>
      <c r="BC3" s="322"/>
      <c r="BD3" s="322"/>
      <c r="BE3" s="193" t="s">
        <v>221</v>
      </c>
      <c r="BF3" s="322"/>
      <c r="BG3" s="322"/>
      <c r="BH3" s="194"/>
      <c r="BI3" s="194"/>
      <c r="BJ3" s="257"/>
      <c r="BK3" s="220"/>
      <c r="BL3" s="129"/>
      <c r="BM3" s="129"/>
      <c r="BN3" s="129"/>
      <c r="BO3" s="129"/>
      <c r="BP3" s="129"/>
      <c r="BQ3" s="130"/>
      <c r="BR3" s="129"/>
      <c r="BS3" s="129"/>
      <c r="BT3" s="130"/>
      <c r="BU3" s="129"/>
      <c r="BV3" s="129"/>
      <c r="BW3" s="131"/>
      <c r="BY3" s="142"/>
      <c r="BZ3" s="142"/>
      <c r="CA3" s="142"/>
      <c r="CB3" s="142"/>
      <c r="CC3" s="142"/>
      <c r="CD3" s="142"/>
      <c r="CE3" s="142"/>
      <c r="CF3" s="142"/>
      <c r="CG3" s="142"/>
      <c r="CH3" s="142"/>
      <c r="CI3" s="142"/>
      <c r="CJ3" s="142"/>
    </row>
    <row r="4" spans="1:88" ht="12" customHeight="1">
      <c r="A4" s="142"/>
      <c r="C4" s="191"/>
      <c r="D4" s="163"/>
      <c r="E4" s="163"/>
      <c r="F4" s="163"/>
      <c r="G4" s="163"/>
      <c r="H4" s="163"/>
      <c r="I4" s="163"/>
      <c r="J4" s="163"/>
      <c r="K4" s="163"/>
      <c r="L4" s="163"/>
      <c r="M4" s="165"/>
      <c r="N4" s="165"/>
      <c r="O4" s="165"/>
      <c r="P4" s="389"/>
      <c r="Q4" s="388"/>
      <c r="R4" s="388"/>
      <c r="S4" s="388"/>
      <c r="T4" s="388"/>
      <c r="U4" s="388"/>
      <c r="V4" s="388"/>
      <c r="W4" s="388"/>
      <c r="X4" s="388"/>
      <c r="Y4" s="388"/>
      <c r="Z4" s="388"/>
      <c r="AA4" s="388"/>
      <c r="AB4" s="388"/>
      <c r="AC4" s="388"/>
      <c r="AD4" s="388"/>
      <c r="AE4" s="388"/>
      <c r="AF4" s="388"/>
      <c r="AG4" s="390"/>
      <c r="AH4" s="166"/>
      <c r="AI4" s="163"/>
      <c r="AJ4" s="167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82"/>
      <c r="BB4" s="323"/>
      <c r="BC4" s="323"/>
      <c r="BD4" s="323"/>
      <c r="BE4" s="323"/>
      <c r="BF4" s="323"/>
      <c r="BG4" s="323"/>
      <c r="BH4" s="180"/>
      <c r="BI4" s="180"/>
      <c r="BJ4" s="179"/>
      <c r="BK4" s="461"/>
      <c r="BL4" s="462" t="s">
        <v>140</v>
      </c>
      <c r="BM4" s="462" t="s">
        <v>31</v>
      </c>
      <c r="BN4" s="462" t="s">
        <v>32</v>
      </c>
      <c r="BO4" s="463"/>
      <c r="BP4" s="464" t="s">
        <v>137</v>
      </c>
      <c r="BQ4" s="465"/>
      <c r="BR4" s="463"/>
      <c r="BS4" s="464" t="s">
        <v>138</v>
      </c>
      <c r="BT4" s="465"/>
      <c r="BU4" s="466" t="s">
        <v>232</v>
      </c>
      <c r="BV4" s="467" t="s">
        <v>148</v>
      </c>
      <c r="BW4" s="324" t="s">
        <v>142</v>
      </c>
      <c r="BY4" s="142"/>
      <c r="BZ4" s="142"/>
      <c r="CA4" s="142"/>
      <c r="CB4" s="142"/>
      <c r="CC4" s="142"/>
      <c r="CD4" s="142"/>
      <c r="CE4" s="142"/>
      <c r="CF4" s="142"/>
      <c r="CG4" s="142"/>
      <c r="CH4" s="142"/>
      <c r="CI4" s="142"/>
      <c r="CJ4" s="142"/>
    </row>
    <row r="5" spans="1:88" ht="12" customHeight="1">
      <c r="A5" s="142"/>
      <c r="C5" s="337"/>
      <c r="D5" s="183"/>
      <c r="E5" s="183"/>
      <c r="F5" s="183"/>
      <c r="G5" s="183"/>
      <c r="H5" s="183"/>
      <c r="I5" s="183"/>
      <c r="J5" s="183"/>
      <c r="K5" s="183"/>
      <c r="L5" s="183"/>
      <c r="M5" s="182"/>
      <c r="N5" s="182"/>
      <c r="O5" s="182"/>
      <c r="P5" s="197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9"/>
      <c r="AH5" s="273"/>
      <c r="AI5" s="183"/>
      <c r="AJ5" s="200"/>
      <c r="AK5" s="182"/>
      <c r="AL5" s="182"/>
      <c r="AM5" s="182"/>
      <c r="AN5" s="182"/>
      <c r="AO5" s="182"/>
      <c r="AP5" s="182"/>
      <c r="AQ5" s="182"/>
      <c r="AR5" s="182"/>
      <c r="AS5" s="182"/>
      <c r="AT5" s="182"/>
      <c r="AU5" s="182"/>
      <c r="AV5" s="182"/>
      <c r="AW5" s="196"/>
      <c r="AX5" s="196"/>
      <c r="AY5" s="196"/>
      <c r="AZ5" s="184"/>
      <c r="BA5" s="184"/>
      <c r="BB5" s="459"/>
      <c r="BC5" s="269" t="s">
        <v>222</v>
      </c>
      <c r="BD5" s="269" t="s">
        <v>31</v>
      </c>
      <c r="BE5" s="269" t="s">
        <v>32</v>
      </c>
      <c r="BF5" s="269" t="s">
        <v>159</v>
      </c>
      <c r="BG5" s="269" t="s">
        <v>223</v>
      </c>
      <c r="BH5" s="269" t="s">
        <v>159</v>
      </c>
      <c r="BI5" s="325"/>
      <c r="BJ5" s="179"/>
      <c r="BK5" s="468"/>
      <c r="BL5" s="468"/>
      <c r="BM5" s="468"/>
      <c r="BN5" s="468"/>
      <c r="BO5" s="132" t="s">
        <v>149</v>
      </c>
      <c r="BP5" s="132" t="s">
        <v>150</v>
      </c>
      <c r="BQ5" s="132" t="s">
        <v>151</v>
      </c>
      <c r="BR5" s="132" t="s">
        <v>152</v>
      </c>
      <c r="BS5" s="132" t="s">
        <v>153</v>
      </c>
      <c r="BT5" s="132" t="s">
        <v>151</v>
      </c>
      <c r="BU5" s="469"/>
      <c r="BV5" s="470"/>
      <c r="BW5" s="299" t="s">
        <v>248</v>
      </c>
      <c r="BY5" s="142"/>
      <c r="BZ5" s="142"/>
      <c r="CA5" s="142"/>
      <c r="CB5" s="142"/>
      <c r="CC5" s="142"/>
      <c r="CD5" s="142"/>
      <c r="CE5" s="142"/>
      <c r="CF5" s="142"/>
      <c r="CG5" s="142"/>
      <c r="CH5" s="142"/>
      <c r="CI5" s="142"/>
      <c r="CJ5" s="142"/>
    </row>
    <row r="6" spans="1:88" ht="14.25" customHeight="1">
      <c r="A6" s="142"/>
      <c r="C6" s="337"/>
      <c r="D6" s="183"/>
      <c r="E6" s="183"/>
      <c r="F6" s="183"/>
      <c r="G6" s="183"/>
      <c r="H6" s="183"/>
      <c r="I6" s="183"/>
      <c r="J6" s="183"/>
      <c r="K6" s="183"/>
      <c r="L6" s="183"/>
      <c r="M6" s="182"/>
      <c r="N6" s="182"/>
      <c r="O6" s="182"/>
      <c r="P6" s="197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9"/>
      <c r="AH6" s="273"/>
      <c r="AI6" s="183"/>
      <c r="AJ6" s="200"/>
      <c r="AK6" s="182"/>
      <c r="AL6" s="182"/>
      <c r="AM6" s="182"/>
      <c r="AN6" s="182"/>
      <c r="AO6" s="182"/>
      <c r="AP6" s="182"/>
      <c r="AQ6" s="182"/>
      <c r="AR6" s="182"/>
      <c r="AS6" s="182"/>
      <c r="AT6" s="182"/>
      <c r="AU6" s="182"/>
      <c r="AV6" s="182"/>
      <c r="AW6" s="196"/>
      <c r="AX6" s="196"/>
      <c r="AY6" s="196"/>
      <c r="AZ6" s="184"/>
      <c r="BA6" s="184"/>
      <c r="BB6" s="460"/>
      <c r="BC6" s="270"/>
      <c r="BD6" s="270"/>
      <c r="BE6" s="270"/>
      <c r="BF6" s="270" t="s">
        <v>163</v>
      </c>
      <c r="BG6" s="270"/>
      <c r="BH6" s="270" t="s">
        <v>163</v>
      </c>
      <c r="BI6" s="325"/>
      <c r="BJ6" s="180"/>
      <c r="BK6" s="222"/>
      <c r="BL6" s="170"/>
      <c r="BM6" s="170"/>
      <c r="BN6" s="170"/>
      <c r="BO6" s="170"/>
      <c r="BP6" s="170"/>
      <c r="BQ6" s="171"/>
      <c r="BR6" s="195"/>
      <c r="BT6" s="171"/>
      <c r="BU6" s="293"/>
      <c r="BV6" s="289"/>
      <c r="BW6" s="170"/>
      <c r="BY6" s="142"/>
      <c r="BZ6" s="142"/>
      <c r="CA6" s="142"/>
      <c r="CB6" s="142"/>
      <c r="CC6" s="142"/>
      <c r="CD6" s="142"/>
      <c r="CE6" s="142"/>
      <c r="CF6" s="142"/>
      <c r="CG6" s="142"/>
      <c r="CH6" s="142"/>
      <c r="CI6" s="142"/>
      <c r="CJ6" s="142"/>
    </row>
    <row r="7" spans="1:88" ht="12.75" customHeight="1">
      <c r="A7" s="142"/>
      <c r="C7" s="133"/>
      <c r="D7" s="183"/>
      <c r="E7" s="183"/>
      <c r="F7" s="183"/>
      <c r="G7" s="183"/>
      <c r="H7" s="183"/>
      <c r="I7" s="183"/>
      <c r="J7" s="183"/>
      <c r="K7" s="183"/>
      <c r="L7" s="183"/>
      <c r="M7" s="182"/>
      <c r="N7" s="182"/>
      <c r="O7" s="182"/>
      <c r="P7" s="197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9"/>
      <c r="AH7" s="273"/>
      <c r="AI7" s="183"/>
      <c r="AJ7" s="200"/>
      <c r="AK7" s="182"/>
      <c r="AL7" s="182"/>
      <c r="AM7" s="182"/>
      <c r="AN7" s="182"/>
      <c r="AO7" s="182"/>
      <c r="AP7" s="182"/>
      <c r="AQ7" s="182"/>
      <c r="AR7" s="182"/>
      <c r="AS7" s="182"/>
      <c r="AT7" s="182"/>
      <c r="AU7" s="182"/>
      <c r="AV7" s="182"/>
      <c r="AW7" s="196"/>
      <c r="AX7" s="196"/>
      <c r="AY7" s="196"/>
      <c r="AZ7" s="184"/>
      <c r="BB7" s="238" t="s">
        <v>160</v>
      </c>
      <c r="BC7" s="300">
        <v>1258390</v>
      </c>
      <c r="BD7" s="301">
        <v>607041</v>
      </c>
      <c r="BE7" s="301">
        <v>651349</v>
      </c>
      <c r="BF7" s="302" t="s">
        <v>161</v>
      </c>
      <c r="BG7" s="301">
        <v>341638</v>
      </c>
      <c r="BH7" s="302" t="s">
        <v>161</v>
      </c>
      <c r="BI7" s="271"/>
      <c r="BJ7" s="149"/>
      <c r="BK7" s="223" t="s">
        <v>139</v>
      </c>
      <c r="BL7" s="228">
        <v>1101452</v>
      </c>
      <c r="BM7" s="228">
        <v>530521</v>
      </c>
      <c r="BN7" s="228">
        <v>570931</v>
      </c>
      <c r="BO7" s="228">
        <v>638</v>
      </c>
      <c r="BP7" s="228">
        <v>1112</v>
      </c>
      <c r="BQ7" s="229">
        <v>-474</v>
      </c>
      <c r="BR7" s="228">
        <v>1743</v>
      </c>
      <c r="BS7" s="228">
        <v>1853</v>
      </c>
      <c r="BT7" s="229">
        <v>-110</v>
      </c>
      <c r="BU7" s="294">
        <v>-584</v>
      </c>
      <c r="BV7" s="290">
        <v>396738</v>
      </c>
      <c r="BW7" s="229">
        <v>52</v>
      </c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</row>
    <row r="8" spans="1:88" ht="12.75" customHeight="1">
      <c r="A8" s="142"/>
      <c r="C8" s="134"/>
      <c r="D8" s="183"/>
      <c r="E8" s="183"/>
      <c r="F8" s="183"/>
      <c r="G8" s="183"/>
      <c r="H8" s="183"/>
      <c r="I8" s="183"/>
      <c r="J8" s="183"/>
      <c r="K8" s="183"/>
      <c r="L8" s="183"/>
      <c r="M8" s="182"/>
      <c r="N8" s="182"/>
      <c r="O8" s="182"/>
      <c r="P8" s="197"/>
      <c r="Q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9"/>
      <c r="AI8" s="183"/>
      <c r="AJ8" s="200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96"/>
      <c r="AX8" s="196"/>
      <c r="AY8" s="196"/>
      <c r="AZ8" s="184"/>
      <c r="BA8" s="185"/>
      <c r="BB8" s="239" t="s">
        <v>162</v>
      </c>
      <c r="BC8" s="303">
        <v>1256958</v>
      </c>
      <c r="BD8" s="304">
        <v>607316</v>
      </c>
      <c r="BE8" s="304">
        <v>649642</v>
      </c>
      <c r="BF8" s="305" t="s">
        <v>161</v>
      </c>
      <c r="BG8" s="304">
        <v>360178</v>
      </c>
      <c r="BH8" s="305" t="s">
        <v>161</v>
      </c>
      <c r="BI8" s="271"/>
      <c r="BJ8" s="149"/>
      <c r="BK8" s="223"/>
      <c r="BL8" s="228"/>
      <c r="BM8" s="230">
        <v>0</v>
      </c>
      <c r="BN8" s="230">
        <v>0</v>
      </c>
      <c r="BO8" s="230">
        <v>0</v>
      </c>
      <c r="BP8" s="230">
        <v>0</v>
      </c>
      <c r="BQ8" s="231"/>
      <c r="BR8" s="274">
        <v>923</v>
      </c>
      <c r="BS8" s="275">
        <v>1033</v>
      </c>
      <c r="BT8" s="276">
        <v>-110</v>
      </c>
      <c r="BU8" s="295"/>
      <c r="BV8" s="291">
        <v>0</v>
      </c>
      <c r="BW8" s="234">
        <v>0</v>
      </c>
      <c r="BY8" s="142"/>
      <c r="BZ8" s="142"/>
      <c r="CA8" s="142"/>
      <c r="CB8" s="142"/>
      <c r="CC8" s="142"/>
      <c r="CD8" s="142"/>
      <c r="CE8" s="142"/>
      <c r="CF8" s="142"/>
      <c r="CG8" s="142"/>
      <c r="CH8" s="142"/>
      <c r="CI8" s="142"/>
      <c r="CJ8" s="142"/>
    </row>
    <row r="9" spans="1:88" ht="12.75" customHeight="1">
      <c r="A9" s="142"/>
      <c r="C9" s="134"/>
      <c r="D9" s="252"/>
      <c r="E9" s="252"/>
      <c r="F9" s="187"/>
      <c r="G9" s="187"/>
      <c r="H9" s="187"/>
      <c r="I9" s="187"/>
      <c r="J9" s="187"/>
      <c r="K9" s="187"/>
      <c r="L9" s="187"/>
      <c r="BB9" s="239" t="s">
        <v>165</v>
      </c>
      <c r="BC9" s="303">
        <v>1244147</v>
      </c>
      <c r="BD9" s="304">
        <v>601372</v>
      </c>
      <c r="BE9" s="304">
        <v>642775</v>
      </c>
      <c r="BF9" s="305" t="s">
        <v>161</v>
      </c>
      <c r="BG9" s="304">
        <v>377049</v>
      </c>
      <c r="BH9" s="305" t="s">
        <v>161</v>
      </c>
      <c r="BI9" s="271"/>
      <c r="BJ9" s="178"/>
      <c r="BK9" s="223"/>
      <c r="BL9" s="228"/>
      <c r="BM9" s="230"/>
      <c r="BN9" s="230"/>
      <c r="BO9" s="230"/>
      <c r="BP9" s="230"/>
      <c r="BQ9" s="231"/>
      <c r="BR9" s="232"/>
      <c r="BS9" s="233"/>
      <c r="BT9" s="235"/>
      <c r="BU9" s="295"/>
      <c r="BV9" s="291"/>
      <c r="BW9" s="234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</row>
    <row r="10" spans="1:88" ht="12.75" customHeight="1">
      <c r="A10" s="142"/>
      <c r="C10" s="135"/>
      <c r="D10" s="252"/>
      <c r="E10" s="252"/>
      <c r="F10" s="187"/>
      <c r="G10" s="187"/>
      <c r="H10" s="187"/>
      <c r="I10" s="187"/>
      <c r="J10" s="187"/>
      <c r="K10" s="187"/>
      <c r="L10" s="187"/>
      <c r="AZ10" s="185"/>
      <c r="BA10" s="186"/>
      <c r="BB10" s="240" t="s">
        <v>166</v>
      </c>
      <c r="BC10" s="306">
        <v>1216181</v>
      </c>
      <c r="BD10" s="307">
        <v>585023</v>
      </c>
      <c r="BE10" s="307">
        <v>631158</v>
      </c>
      <c r="BF10" s="305" t="s">
        <v>161</v>
      </c>
      <c r="BG10" s="308">
        <v>386728</v>
      </c>
      <c r="BH10" s="305" t="s">
        <v>161</v>
      </c>
      <c r="BI10" s="272"/>
      <c r="BJ10" s="149"/>
      <c r="BK10" s="223" t="s">
        <v>36</v>
      </c>
      <c r="BL10" s="228">
        <v>882260</v>
      </c>
      <c r="BM10" s="228">
        <v>424582</v>
      </c>
      <c r="BN10" s="228">
        <v>457678</v>
      </c>
      <c r="BO10" s="228">
        <v>523</v>
      </c>
      <c r="BP10" s="228">
        <v>840</v>
      </c>
      <c r="BQ10" s="229">
        <v>-317</v>
      </c>
      <c r="BR10" s="228">
        <v>1484</v>
      </c>
      <c r="BS10" s="228">
        <v>1536</v>
      </c>
      <c r="BT10" s="229">
        <v>-52</v>
      </c>
      <c r="BU10" s="294">
        <v>-369</v>
      </c>
      <c r="BV10" s="290">
        <v>327719</v>
      </c>
      <c r="BW10" s="229">
        <v>39</v>
      </c>
      <c r="BY10" s="142"/>
      <c r="BZ10" s="142"/>
      <c r="CA10" s="142"/>
      <c r="CB10" s="142"/>
      <c r="CC10" s="142"/>
      <c r="CD10" s="142"/>
      <c r="CE10" s="142"/>
      <c r="CF10" s="142"/>
      <c r="CG10" s="142"/>
      <c r="CH10" s="142"/>
      <c r="CI10" s="142"/>
      <c r="CJ10" s="142"/>
    </row>
    <row r="11" spans="1:88" ht="12.75" customHeight="1">
      <c r="A11" s="142"/>
      <c r="C11" s="135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243"/>
      <c r="Y11" s="243"/>
      <c r="Z11" s="243"/>
      <c r="AA11" s="243"/>
      <c r="AB11" s="243"/>
      <c r="AC11" s="152"/>
      <c r="AD11" s="152"/>
      <c r="AE11" s="152"/>
      <c r="AF11" s="152"/>
      <c r="AG11" s="152"/>
      <c r="AH11" s="152"/>
      <c r="AI11" s="152"/>
      <c r="AJ11" s="152"/>
      <c r="AK11" s="152"/>
      <c r="AL11" s="244"/>
      <c r="AM11" s="244"/>
      <c r="AN11" s="244"/>
      <c r="AO11" s="244"/>
      <c r="AP11" s="152"/>
      <c r="AQ11" s="152"/>
      <c r="AR11" s="152"/>
      <c r="AS11" s="152"/>
      <c r="AT11" s="152"/>
      <c r="AU11" s="152"/>
      <c r="AV11" s="152"/>
      <c r="AW11" s="152"/>
      <c r="AX11" s="151"/>
      <c r="AY11" s="151"/>
      <c r="BA11" s="186"/>
      <c r="BB11" s="285" t="s">
        <v>219</v>
      </c>
      <c r="BC11" s="303">
        <v>1168924</v>
      </c>
      <c r="BD11" s="309">
        <v>560643</v>
      </c>
      <c r="BE11" s="309">
        <v>608281</v>
      </c>
      <c r="BF11" s="305" t="s">
        <v>161</v>
      </c>
      <c r="BG11" s="310">
        <v>388608</v>
      </c>
      <c r="BH11" s="305" t="s">
        <v>161</v>
      </c>
      <c r="BI11" s="272"/>
      <c r="BJ11" s="178"/>
      <c r="BK11" s="223" t="s">
        <v>37</v>
      </c>
      <c r="BL11" s="228">
        <v>219192</v>
      </c>
      <c r="BM11" s="228">
        <v>105939</v>
      </c>
      <c r="BN11" s="228">
        <v>113253</v>
      </c>
      <c r="BO11" s="228">
        <v>115</v>
      </c>
      <c r="BP11" s="228">
        <v>272</v>
      </c>
      <c r="BQ11" s="229">
        <v>-157</v>
      </c>
      <c r="BR11" s="228">
        <v>259</v>
      </c>
      <c r="BS11" s="228">
        <v>317</v>
      </c>
      <c r="BT11" s="229">
        <v>-58</v>
      </c>
      <c r="BU11" s="294">
        <v>-215</v>
      </c>
      <c r="BV11" s="290">
        <v>69019</v>
      </c>
      <c r="BW11" s="229">
        <v>13</v>
      </c>
      <c r="BY11" s="142"/>
      <c r="BZ11" s="142"/>
      <c r="CA11" s="142"/>
      <c r="CB11" s="142"/>
      <c r="CC11" s="142"/>
      <c r="CD11" s="142"/>
      <c r="CE11" s="142"/>
      <c r="CF11" s="142"/>
      <c r="CG11" s="142"/>
      <c r="CH11" s="142"/>
      <c r="CI11" s="142"/>
      <c r="CJ11" s="142"/>
    </row>
    <row r="12" spans="1:88" ht="12.75" customHeight="1">
      <c r="A12" s="142"/>
      <c r="C12" s="133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243"/>
      <c r="Y12" s="243"/>
      <c r="Z12" s="243"/>
      <c r="AA12" s="243"/>
      <c r="AB12" s="243"/>
      <c r="AC12" s="152"/>
      <c r="AD12" s="152"/>
      <c r="AE12" s="152"/>
      <c r="AF12" s="152"/>
      <c r="AG12" s="152"/>
      <c r="AH12" s="152"/>
      <c r="AI12" s="152"/>
      <c r="AJ12" s="152"/>
      <c r="AK12" s="152"/>
      <c r="AL12" s="244"/>
      <c r="AM12" s="244"/>
      <c r="AN12" s="244"/>
      <c r="AO12" s="244"/>
      <c r="AP12" s="152"/>
      <c r="AQ12" s="152"/>
      <c r="AR12" s="152"/>
      <c r="AS12" s="152"/>
      <c r="AT12" s="152"/>
      <c r="AU12" s="152"/>
      <c r="AV12" s="152"/>
      <c r="AW12" s="152"/>
      <c r="AX12" s="151"/>
      <c r="AY12" s="151"/>
      <c r="AZ12" s="186"/>
      <c r="BB12" s="285" t="s">
        <v>224</v>
      </c>
      <c r="BC12" s="303">
        <v>1123891</v>
      </c>
      <c r="BD12" s="309">
        <v>540226</v>
      </c>
      <c r="BE12" s="309">
        <v>583665</v>
      </c>
      <c r="BF12" s="305" t="s">
        <v>246</v>
      </c>
      <c r="BG12" s="310">
        <v>393396</v>
      </c>
      <c r="BH12" s="305" t="s">
        <v>246</v>
      </c>
      <c r="BI12" s="271"/>
      <c r="BJ12" s="149"/>
      <c r="BK12" s="223"/>
      <c r="BL12" s="228"/>
      <c r="BM12" s="230">
        <v>0</v>
      </c>
      <c r="BN12" s="230">
        <v>0</v>
      </c>
      <c r="BO12" s="230">
        <v>0</v>
      </c>
      <c r="BP12" s="230">
        <v>0</v>
      </c>
      <c r="BQ12" s="234"/>
      <c r="BR12" s="230">
        <v>0</v>
      </c>
      <c r="BS12" s="230">
        <v>0</v>
      </c>
      <c r="BT12" s="234"/>
      <c r="BU12" s="296"/>
      <c r="BV12" s="291">
        <v>0</v>
      </c>
      <c r="BW12" s="234">
        <v>0</v>
      </c>
      <c r="BY12" s="142"/>
      <c r="BZ12" s="142"/>
      <c r="CA12" s="142"/>
      <c r="CB12" s="142"/>
      <c r="CC12" s="142"/>
      <c r="CD12" s="142"/>
      <c r="CE12" s="142"/>
      <c r="CF12" s="142"/>
      <c r="CG12" s="142"/>
      <c r="CH12" s="142"/>
      <c r="CI12" s="142"/>
      <c r="CJ12" s="142"/>
    </row>
    <row r="13" spans="1:88" ht="12.75" customHeight="1">
      <c r="A13" s="142"/>
      <c r="C13" s="133"/>
      <c r="D13" s="152"/>
      <c r="E13" s="152"/>
      <c r="F13" s="152"/>
      <c r="G13" s="152"/>
      <c r="H13" s="152"/>
      <c r="I13" s="152"/>
      <c r="J13" s="152"/>
      <c r="AZ13" s="186"/>
      <c r="BB13" s="288" t="s">
        <v>245</v>
      </c>
      <c r="BC13" s="311">
        <v>1113029</v>
      </c>
      <c r="BD13" s="312">
        <v>535534</v>
      </c>
      <c r="BE13" s="312">
        <v>577495</v>
      </c>
      <c r="BF13" s="313" t="s">
        <v>246</v>
      </c>
      <c r="BG13" s="314">
        <v>395082</v>
      </c>
      <c r="BH13" s="313" t="s">
        <v>246</v>
      </c>
      <c r="BI13" s="271"/>
      <c r="BJ13" s="136"/>
      <c r="BK13" s="223" t="s">
        <v>38</v>
      </c>
      <c r="BL13" s="228">
        <v>544440</v>
      </c>
      <c r="BM13" s="228">
        <v>262836</v>
      </c>
      <c r="BN13" s="228">
        <v>281604</v>
      </c>
      <c r="BO13" s="228">
        <v>354</v>
      </c>
      <c r="BP13" s="228">
        <v>481</v>
      </c>
      <c r="BQ13" s="229">
        <v>-127</v>
      </c>
      <c r="BR13" s="228">
        <v>962</v>
      </c>
      <c r="BS13" s="228">
        <v>1034</v>
      </c>
      <c r="BT13" s="229">
        <v>-72</v>
      </c>
      <c r="BU13" s="294">
        <v>-199</v>
      </c>
      <c r="BV13" s="290">
        <v>199196</v>
      </c>
      <c r="BW13" s="229">
        <v>12</v>
      </c>
      <c r="BY13" s="142"/>
      <c r="BZ13" s="142"/>
      <c r="CA13" s="142"/>
      <c r="CB13" s="142"/>
      <c r="CC13" s="142"/>
      <c r="CD13" s="142"/>
      <c r="CE13" s="142"/>
      <c r="CF13" s="142"/>
      <c r="CG13" s="142"/>
      <c r="CH13" s="142"/>
      <c r="CI13" s="142"/>
      <c r="CJ13" s="142"/>
    </row>
    <row r="14" spans="1:88" ht="12.75" customHeight="1">
      <c r="A14" s="142"/>
      <c r="C14" s="133"/>
      <c r="D14" s="152"/>
      <c r="E14" s="152"/>
      <c r="F14" s="152"/>
      <c r="G14" s="152"/>
      <c r="H14" s="152"/>
      <c r="I14" s="152"/>
      <c r="J14" s="152"/>
      <c r="BB14" s="240" t="s">
        <v>228</v>
      </c>
      <c r="BC14" s="303">
        <v>1112358</v>
      </c>
      <c r="BD14" s="309">
        <v>535233</v>
      </c>
      <c r="BE14" s="309">
        <v>577125</v>
      </c>
      <c r="BF14" s="305">
        <v>-671</v>
      </c>
      <c r="BG14" s="310">
        <v>395103</v>
      </c>
      <c r="BH14" s="305">
        <v>21</v>
      </c>
      <c r="BI14" s="271"/>
      <c r="BJ14" s="136"/>
      <c r="BK14" s="223" t="s">
        <v>39</v>
      </c>
      <c r="BL14" s="228">
        <v>75011</v>
      </c>
      <c r="BM14" s="228">
        <v>35915</v>
      </c>
      <c r="BN14" s="228">
        <v>39096</v>
      </c>
      <c r="BO14" s="228">
        <v>32</v>
      </c>
      <c r="BP14" s="228">
        <v>94</v>
      </c>
      <c r="BQ14" s="229">
        <v>-62</v>
      </c>
      <c r="BR14" s="228">
        <v>128</v>
      </c>
      <c r="BS14" s="228">
        <v>127</v>
      </c>
      <c r="BT14" s="229">
        <v>1</v>
      </c>
      <c r="BU14" s="294">
        <v>-61</v>
      </c>
      <c r="BV14" s="290">
        <v>24953</v>
      </c>
      <c r="BW14" s="229">
        <v>21</v>
      </c>
      <c r="BY14" s="142"/>
      <c r="BZ14" s="142"/>
      <c r="CA14" s="142"/>
      <c r="CB14" s="142"/>
      <c r="CC14" s="142"/>
      <c r="CD14" s="142"/>
      <c r="CE14" s="142"/>
      <c r="CF14" s="142"/>
      <c r="CG14" s="142"/>
      <c r="CH14" s="142"/>
      <c r="CI14" s="142"/>
      <c r="CJ14" s="142"/>
    </row>
    <row r="15" spans="1:88" ht="12.75" customHeight="1">
      <c r="A15" s="142"/>
      <c r="C15" s="133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245"/>
      <c r="P15" s="245"/>
      <c r="Q15" s="245"/>
      <c r="R15" s="245"/>
      <c r="S15" s="152"/>
      <c r="T15" s="152"/>
      <c r="U15" s="152"/>
      <c r="V15" s="152"/>
      <c r="W15" s="152"/>
      <c r="X15" s="152"/>
      <c r="Y15" s="246"/>
      <c r="Z15" s="246"/>
      <c r="AA15" s="246"/>
      <c r="AB15" s="246"/>
      <c r="AC15" s="242"/>
      <c r="AD15" s="242"/>
      <c r="AE15" s="152"/>
      <c r="AF15" s="152"/>
      <c r="AG15" s="152"/>
      <c r="AH15" s="152"/>
      <c r="AI15" s="247"/>
      <c r="AJ15" s="247"/>
      <c r="AK15" s="247"/>
      <c r="AL15" s="247"/>
      <c r="AM15" s="247"/>
      <c r="AN15" s="248"/>
      <c r="AO15" s="248"/>
      <c r="AP15" s="248"/>
      <c r="AQ15" s="248"/>
      <c r="AR15" s="248"/>
      <c r="AS15" s="248"/>
      <c r="AT15" s="248"/>
      <c r="AU15" s="248"/>
      <c r="AV15" s="248"/>
      <c r="AW15" s="151"/>
      <c r="AX15" s="151"/>
      <c r="AY15" s="151"/>
      <c r="BB15" s="240" t="s">
        <v>229</v>
      </c>
      <c r="BC15" s="306">
        <v>1111514</v>
      </c>
      <c r="BD15" s="315">
        <v>534777</v>
      </c>
      <c r="BE15" s="315">
        <v>576737</v>
      </c>
      <c r="BF15" s="316">
        <v>-844</v>
      </c>
      <c r="BG15" s="317">
        <v>395070</v>
      </c>
      <c r="BH15" s="316">
        <v>-33</v>
      </c>
      <c r="BI15" s="271"/>
      <c r="BJ15" s="136"/>
      <c r="BK15" s="223" t="s">
        <v>40</v>
      </c>
      <c r="BL15" s="228">
        <v>209155</v>
      </c>
      <c r="BM15" s="228">
        <v>101934</v>
      </c>
      <c r="BN15" s="228">
        <v>107221</v>
      </c>
      <c r="BO15" s="228">
        <v>108</v>
      </c>
      <c r="BP15" s="228">
        <v>219</v>
      </c>
      <c r="BQ15" s="229">
        <v>-111</v>
      </c>
      <c r="BR15" s="228">
        <v>319</v>
      </c>
      <c r="BS15" s="228">
        <v>343</v>
      </c>
      <c r="BT15" s="229">
        <v>-24</v>
      </c>
      <c r="BU15" s="294">
        <v>-135</v>
      </c>
      <c r="BV15" s="290">
        <v>74195</v>
      </c>
      <c r="BW15" s="229">
        <v>-2</v>
      </c>
      <c r="BY15" s="142"/>
      <c r="BZ15" s="142"/>
      <c r="CA15" s="142"/>
      <c r="CB15" s="142"/>
      <c r="CC15" s="142"/>
      <c r="CD15" s="142"/>
      <c r="CE15" s="142"/>
      <c r="CF15" s="142"/>
      <c r="CG15" s="142"/>
      <c r="CH15" s="142"/>
      <c r="CI15" s="142"/>
      <c r="CJ15" s="142"/>
    </row>
    <row r="16" spans="1:88" ht="12.75" customHeight="1">
      <c r="A16" s="142"/>
      <c r="C16" s="133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245"/>
      <c r="P16" s="245"/>
      <c r="Q16" s="245"/>
      <c r="R16" s="245"/>
      <c r="S16" s="152"/>
      <c r="T16" s="152"/>
      <c r="U16" s="152"/>
      <c r="V16" s="152"/>
      <c r="W16" s="152"/>
      <c r="X16" s="152"/>
      <c r="Y16" s="246"/>
      <c r="Z16" s="246"/>
      <c r="AA16" s="246"/>
      <c r="AB16" s="246"/>
      <c r="AC16" s="242"/>
      <c r="AD16" s="242"/>
      <c r="AE16" s="152"/>
      <c r="AF16" s="152"/>
      <c r="AG16" s="152"/>
      <c r="AH16" s="152"/>
      <c r="AI16" s="247"/>
      <c r="AJ16" s="247"/>
      <c r="AK16" s="247"/>
      <c r="AL16" s="247"/>
      <c r="AM16" s="247"/>
      <c r="AN16" s="248"/>
      <c r="AO16" s="248"/>
      <c r="AP16" s="248"/>
      <c r="AQ16" s="248"/>
      <c r="AR16" s="248"/>
      <c r="AS16" s="248"/>
      <c r="AT16" s="248"/>
      <c r="AU16" s="248"/>
      <c r="AV16" s="248"/>
      <c r="AW16" s="151"/>
      <c r="AX16" s="151"/>
      <c r="AY16" s="151"/>
      <c r="BB16" s="240" t="s">
        <v>227</v>
      </c>
      <c r="BC16" s="306">
        <v>1110646</v>
      </c>
      <c r="BD16" s="315">
        <v>534346</v>
      </c>
      <c r="BE16" s="315">
        <v>576300</v>
      </c>
      <c r="BF16" s="316">
        <v>-868</v>
      </c>
      <c r="BG16" s="317">
        <v>394982</v>
      </c>
      <c r="BH16" s="316">
        <v>-88</v>
      </c>
      <c r="BI16" s="271"/>
      <c r="BJ16" s="136"/>
      <c r="BK16" s="223" t="s">
        <v>41</v>
      </c>
      <c r="BL16" s="228">
        <v>272846</v>
      </c>
      <c r="BM16" s="228">
        <v>129836</v>
      </c>
      <c r="BN16" s="228">
        <v>143010</v>
      </c>
      <c r="BO16" s="228">
        <v>144</v>
      </c>
      <c r="BP16" s="228">
        <v>318</v>
      </c>
      <c r="BQ16" s="229">
        <v>-174</v>
      </c>
      <c r="BR16" s="228">
        <v>334</v>
      </c>
      <c r="BS16" s="228">
        <v>349</v>
      </c>
      <c r="BT16" s="229">
        <v>-15</v>
      </c>
      <c r="BU16" s="294">
        <v>-189</v>
      </c>
      <c r="BV16" s="290">
        <v>98394</v>
      </c>
      <c r="BW16" s="229">
        <v>21</v>
      </c>
      <c r="BY16" s="142"/>
      <c r="BZ16" s="142"/>
      <c r="CA16" s="142"/>
      <c r="CB16" s="142"/>
      <c r="CC16" s="142"/>
      <c r="CD16" s="142"/>
      <c r="CE16" s="142"/>
      <c r="CF16" s="142"/>
      <c r="CG16" s="142" t="s">
        <v>182</v>
      </c>
      <c r="CH16" s="142" t="s">
        <v>180</v>
      </c>
      <c r="CI16" s="142" t="s">
        <v>181</v>
      </c>
      <c r="CJ16" s="142"/>
    </row>
    <row r="17" spans="1:88" ht="12.75" customHeight="1">
      <c r="A17" s="142"/>
      <c r="C17" s="133"/>
      <c r="D17" s="249"/>
      <c r="E17" s="249"/>
      <c r="F17" s="249"/>
      <c r="G17" s="249"/>
      <c r="H17" s="152"/>
      <c r="I17" s="152"/>
      <c r="J17" s="152"/>
      <c r="K17" s="152"/>
      <c r="L17" s="152"/>
      <c r="M17" s="152"/>
      <c r="N17" s="246"/>
      <c r="O17" s="246"/>
      <c r="P17" s="246"/>
      <c r="Q17" s="246"/>
      <c r="R17" s="250"/>
      <c r="S17" s="250"/>
      <c r="T17" s="250"/>
      <c r="U17" s="152"/>
      <c r="V17" s="152"/>
      <c r="W17" s="152"/>
      <c r="X17" s="152"/>
      <c r="Y17" s="152"/>
      <c r="Z17" s="152"/>
      <c r="AA17" s="246"/>
      <c r="AB17" s="246"/>
      <c r="AC17" s="246"/>
      <c r="AD17" s="246"/>
      <c r="AE17" s="152"/>
      <c r="AF17" s="152"/>
      <c r="AG17" s="152"/>
      <c r="AH17" s="152"/>
      <c r="AI17" s="152"/>
      <c r="AJ17" s="152"/>
      <c r="AK17" s="152"/>
      <c r="AL17" s="152"/>
      <c r="AM17" s="152"/>
      <c r="AW17" s="152"/>
      <c r="AX17" s="152"/>
      <c r="AY17" s="152"/>
      <c r="BB17" s="240" t="s">
        <v>172</v>
      </c>
      <c r="BC17" s="306">
        <v>1109794</v>
      </c>
      <c r="BD17" s="315">
        <v>533984</v>
      </c>
      <c r="BE17" s="315">
        <v>575810</v>
      </c>
      <c r="BF17" s="316">
        <v>-852</v>
      </c>
      <c r="BG17" s="317">
        <v>394900</v>
      </c>
      <c r="BH17" s="316">
        <v>-82</v>
      </c>
      <c r="BI17" s="271"/>
      <c r="BJ17" s="159"/>
      <c r="BK17" s="223"/>
      <c r="BL17" s="228"/>
      <c r="BM17" s="230">
        <v>0</v>
      </c>
      <c r="BN17" s="230">
        <v>0</v>
      </c>
      <c r="BO17" s="230">
        <v>0</v>
      </c>
      <c r="BP17" s="230">
        <v>0</v>
      </c>
      <c r="BQ17" s="234"/>
      <c r="BR17" s="230">
        <v>0</v>
      </c>
      <c r="BS17" s="230">
        <v>0</v>
      </c>
      <c r="BT17" s="234"/>
      <c r="BU17" s="296"/>
      <c r="BV17" s="291">
        <v>0</v>
      </c>
      <c r="BW17" s="234">
        <v>0</v>
      </c>
      <c r="BY17" s="142"/>
      <c r="BZ17" s="142" t="s">
        <v>169</v>
      </c>
      <c r="CA17" s="1" t="s">
        <v>179</v>
      </c>
      <c r="CB17" s="277" t="s">
        <v>170</v>
      </c>
      <c r="CC17" s="278" t="s">
        <v>171</v>
      </c>
      <c r="CD17" s="148" t="s">
        <v>179</v>
      </c>
      <c r="CE17" s="148" t="s">
        <v>175</v>
      </c>
      <c r="CF17" s="142"/>
      <c r="CG17" s="148" t="s">
        <v>178</v>
      </c>
      <c r="CH17" s="148" t="s">
        <v>178</v>
      </c>
      <c r="CI17" s="148" t="s">
        <v>178</v>
      </c>
      <c r="CJ17" s="142"/>
    </row>
    <row r="18" spans="1:89" ht="12.75" customHeight="1">
      <c r="A18" s="142"/>
      <c r="C18" s="133"/>
      <c r="D18" s="249"/>
      <c r="E18" s="249"/>
      <c r="F18" s="249"/>
      <c r="G18" s="249"/>
      <c r="H18" s="152"/>
      <c r="I18" s="152"/>
      <c r="J18" s="152"/>
      <c r="K18" s="152"/>
      <c r="L18" s="152"/>
      <c r="M18" s="152"/>
      <c r="N18" s="246"/>
      <c r="O18" s="246"/>
      <c r="P18" s="246"/>
      <c r="Q18" s="246"/>
      <c r="R18" s="250"/>
      <c r="S18" s="250"/>
      <c r="T18" s="250"/>
      <c r="U18" s="152"/>
      <c r="V18" s="152"/>
      <c r="W18" s="152"/>
      <c r="X18" s="152"/>
      <c r="Y18" s="152"/>
      <c r="Z18" s="152"/>
      <c r="AA18" s="246"/>
      <c r="AB18" s="246"/>
      <c r="AC18" s="246"/>
      <c r="AD18" s="246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W18" s="152"/>
      <c r="AX18" s="152"/>
      <c r="AY18" s="152"/>
      <c r="BB18" s="240" t="s">
        <v>230</v>
      </c>
      <c r="BC18" s="306">
        <v>1108781</v>
      </c>
      <c r="BD18" s="315">
        <v>533548</v>
      </c>
      <c r="BE18" s="315">
        <v>575233</v>
      </c>
      <c r="BF18" s="316">
        <v>-1013</v>
      </c>
      <c r="BG18" s="317">
        <v>394790</v>
      </c>
      <c r="BH18" s="316">
        <v>-110</v>
      </c>
      <c r="BI18" s="271"/>
      <c r="BJ18" s="159"/>
      <c r="BK18" s="223" t="s">
        <v>42</v>
      </c>
      <c r="BL18" s="228">
        <v>252095</v>
      </c>
      <c r="BM18" s="228">
        <v>121008</v>
      </c>
      <c r="BN18" s="228">
        <v>131087</v>
      </c>
      <c r="BO18" s="228">
        <v>173</v>
      </c>
      <c r="BP18" s="228">
        <v>199</v>
      </c>
      <c r="BQ18" s="229">
        <v>-26</v>
      </c>
      <c r="BR18" s="228">
        <v>457</v>
      </c>
      <c r="BS18" s="228">
        <v>456</v>
      </c>
      <c r="BT18" s="229">
        <v>1</v>
      </c>
      <c r="BU18" s="294">
        <v>-25</v>
      </c>
      <c r="BV18" s="290">
        <v>101874</v>
      </c>
      <c r="BW18" s="229">
        <v>36</v>
      </c>
      <c r="BY18" s="142"/>
      <c r="BZ18" s="142" t="str">
        <f>IF(BU18&gt;0,"◎","　")</f>
        <v>　</v>
      </c>
      <c r="CA18" s="142" t="str">
        <f>IF(BU18=0,"◇","　")</f>
        <v>　</v>
      </c>
      <c r="CB18" s="277" t="str">
        <f aca="true" t="shared" si="0" ref="CB18:CB30">IF(BU18&lt;0,"×","　")</f>
        <v>×</v>
      </c>
      <c r="CC18" s="278" t="str">
        <f>IF(BW18&gt;0,"○","　")</f>
        <v>○</v>
      </c>
      <c r="CD18" s="142" t="str">
        <f aca="true" t="shared" si="1" ref="CD18:CD30">IF(BW18=0,"0","　")</f>
        <v>　</v>
      </c>
      <c r="CE18" s="142" t="str">
        <f>IF(BW18&lt;0,"△","　")</f>
        <v>　</v>
      </c>
      <c r="CF18" s="142"/>
      <c r="CG18" s="142">
        <f>RANK(BU18,$BU$18:$BU$56)</f>
        <v>26</v>
      </c>
      <c r="CH18" s="142">
        <f>RANK(BQ18,$BQ$18:$BQ$56)</f>
        <v>32</v>
      </c>
      <c r="CI18" s="142">
        <f>RANK(BT18,$BT$18:$BT$56)</f>
        <v>10</v>
      </c>
      <c r="CJ18" s="142"/>
      <c r="CK18" s="1" t="s">
        <v>183</v>
      </c>
    </row>
    <row r="19" spans="1:89" ht="12.75" customHeight="1">
      <c r="A19" s="142"/>
      <c r="C19" s="133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51"/>
      <c r="T19" s="251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251"/>
      <c r="AH19" s="251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1"/>
      <c r="AW19" s="153"/>
      <c r="AX19" s="153"/>
      <c r="AY19" s="153"/>
      <c r="BB19" s="240" t="s">
        <v>233</v>
      </c>
      <c r="BC19" s="306">
        <v>1105057</v>
      </c>
      <c r="BD19" s="315">
        <v>531822</v>
      </c>
      <c r="BE19" s="315">
        <v>573235</v>
      </c>
      <c r="BF19" s="316">
        <v>-3724</v>
      </c>
      <c r="BG19" s="317">
        <v>394490</v>
      </c>
      <c r="BH19" s="316">
        <v>-300</v>
      </c>
      <c r="BI19" s="271"/>
      <c r="BJ19" s="159"/>
      <c r="BK19" s="223" t="s">
        <v>43</v>
      </c>
      <c r="BL19" s="228">
        <v>83944</v>
      </c>
      <c r="BM19" s="228">
        <v>41269</v>
      </c>
      <c r="BN19" s="228">
        <v>42675</v>
      </c>
      <c r="BO19" s="228">
        <v>40</v>
      </c>
      <c r="BP19" s="228">
        <v>73</v>
      </c>
      <c r="BQ19" s="229">
        <v>-33</v>
      </c>
      <c r="BR19" s="228">
        <v>143</v>
      </c>
      <c r="BS19" s="228">
        <v>147</v>
      </c>
      <c r="BT19" s="229">
        <v>-4</v>
      </c>
      <c r="BU19" s="294">
        <v>-37</v>
      </c>
      <c r="BV19" s="290">
        <v>33040</v>
      </c>
      <c r="BW19" s="229">
        <v>-4</v>
      </c>
      <c r="BY19" s="142"/>
      <c r="BZ19" s="142" t="str">
        <f aca="true" t="shared" si="2" ref="BZ19:BZ55">IF(BU19&gt;0,"◎","　")</f>
        <v>　</v>
      </c>
      <c r="CA19" s="142" t="str">
        <f aca="true" t="shared" si="3" ref="CA19:CA30">IF(BU19=0,"◇","　")</f>
        <v>　</v>
      </c>
      <c r="CB19" s="277" t="str">
        <f t="shared" si="0"/>
        <v>×</v>
      </c>
      <c r="CC19" s="278" t="str">
        <f aca="true" t="shared" si="4" ref="CC19:CC56">IF(BW19&gt;0,"○","　")</f>
        <v>　</v>
      </c>
      <c r="CD19" s="142" t="str">
        <f t="shared" si="1"/>
        <v>　</v>
      </c>
      <c r="CE19" s="142" t="str">
        <f aca="true" t="shared" si="5" ref="CE19:CE56">IF(BW19&lt;0,"△","　")</f>
        <v>△</v>
      </c>
      <c r="CF19" s="142"/>
      <c r="CG19" s="142">
        <f aca="true" t="shared" si="6" ref="CG19:CG56">RANK(BU19,$BU$18:$BU$56)</f>
        <v>30</v>
      </c>
      <c r="CH19" s="142">
        <f aca="true" t="shared" si="7" ref="CH19:CH56">RANK(BQ19,$BQ$18:$BQ$56)</f>
        <v>33</v>
      </c>
      <c r="CI19" s="142">
        <f aca="true" t="shared" si="8" ref="CI19:CI56">RANK(BT19,$BT$18:$BT$56)</f>
        <v>20</v>
      </c>
      <c r="CJ19" s="142"/>
      <c r="CK19" s="1" t="s">
        <v>184</v>
      </c>
    </row>
    <row r="20" spans="1:89" ht="12.75" customHeight="1">
      <c r="A20" s="142"/>
      <c r="C20" s="133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51"/>
      <c r="P20" s="251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251"/>
      <c r="AD20" s="251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1"/>
      <c r="AS20" s="151"/>
      <c r="AT20" s="151"/>
      <c r="AU20" s="151"/>
      <c r="AV20" s="151"/>
      <c r="AW20" s="153"/>
      <c r="AX20" s="153"/>
      <c r="AY20" s="153"/>
      <c r="BB20" s="240" t="s">
        <v>234</v>
      </c>
      <c r="BC20" s="306">
        <v>1104218</v>
      </c>
      <c r="BD20" s="315">
        <v>531559</v>
      </c>
      <c r="BE20" s="315">
        <v>572659</v>
      </c>
      <c r="BF20" s="316">
        <v>-839</v>
      </c>
      <c r="BG20" s="317">
        <v>396183</v>
      </c>
      <c r="BH20" s="316">
        <v>1693</v>
      </c>
      <c r="BI20" s="271"/>
      <c r="BJ20" s="149"/>
      <c r="BK20" s="223" t="s">
        <v>44</v>
      </c>
      <c r="BL20" s="228">
        <v>126499</v>
      </c>
      <c r="BM20" s="228">
        <v>60388</v>
      </c>
      <c r="BN20" s="228">
        <v>66111</v>
      </c>
      <c r="BO20" s="228">
        <v>60</v>
      </c>
      <c r="BP20" s="228">
        <v>147</v>
      </c>
      <c r="BQ20" s="229">
        <v>-87</v>
      </c>
      <c r="BR20" s="228">
        <v>174</v>
      </c>
      <c r="BS20" s="228">
        <v>162</v>
      </c>
      <c r="BT20" s="229">
        <v>12</v>
      </c>
      <c r="BU20" s="294">
        <v>-75</v>
      </c>
      <c r="BV20" s="290">
        <v>45494</v>
      </c>
      <c r="BW20" s="229">
        <v>-1</v>
      </c>
      <c r="BY20" s="142"/>
      <c r="BZ20" s="142" t="str">
        <f t="shared" si="2"/>
        <v>　</v>
      </c>
      <c r="CA20" s="142" t="str">
        <f t="shared" si="3"/>
        <v>　</v>
      </c>
      <c r="CB20" s="277" t="str">
        <f t="shared" si="0"/>
        <v>×</v>
      </c>
      <c r="CC20" s="278" t="str">
        <f t="shared" si="4"/>
        <v>　</v>
      </c>
      <c r="CD20" s="142" t="str">
        <f t="shared" si="1"/>
        <v>　</v>
      </c>
      <c r="CE20" s="142" t="str">
        <f t="shared" si="5"/>
        <v>△</v>
      </c>
      <c r="CF20" s="142"/>
      <c r="CG20" s="142">
        <f t="shared" si="6"/>
        <v>35</v>
      </c>
      <c r="CH20" s="142">
        <f t="shared" si="7"/>
        <v>35</v>
      </c>
      <c r="CI20" s="142">
        <f t="shared" si="8"/>
        <v>3</v>
      </c>
      <c r="CJ20" s="142"/>
      <c r="CK20" s="1" t="s">
        <v>185</v>
      </c>
    </row>
    <row r="21" spans="1:89" ht="12.75" customHeight="1">
      <c r="A21" s="142"/>
      <c r="C21" s="137"/>
      <c r="D21" s="138"/>
      <c r="E21" s="138"/>
      <c r="F21" s="138"/>
      <c r="G21" s="138"/>
      <c r="H21" s="138"/>
      <c r="I21" s="138"/>
      <c r="J21" s="138"/>
      <c r="K21" s="138"/>
      <c r="L21" s="347" t="s">
        <v>144</v>
      </c>
      <c r="M21" s="347"/>
      <c r="N21" s="347"/>
      <c r="O21" s="347"/>
      <c r="P21" s="347"/>
      <c r="Q21" s="371">
        <v>29</v>
      </c>
      <c r="R21" s="372"/>
      <c r="S21" s="347" t="s">
        <v>143</v>
      </c>
      <c r="T21" s="371">
        <v>9</v>
      </c>
      <c r="U21" s="371"/>
      <c r="V21" s="374" t="s">
        <v>145</v>
      </c>
      <c r="W21" s="374"/>
      <c r="X21" s="374"/>
      <c r="Y21" s="374"/>
      <c r="Z21" s="374"/>
      <c r="AA21" s="374"/>
      <c r="AB21" s="374"/>
      <c r="AC21" s="374"/>
      <c r="AD21" s="142"/>
      <c r="AE21" s="142"/>
      <c r="AF21" s="142"/>
      <c r="AO21" s="153"/>
      <c r="AP21" s="153"/>
      <c r="AQ21" s="153"/>
      <c r="AR21" s="153"/>
      <c r="AS21" s="153"/>
      <c r="AT21" s="153"/>
      <c r="AU21" s="153"/>
      <c r="AV21" s="153"/>
      <c r="AW21" s="177"/>
      <c r="AX21" s="177"/>
      <c r="AY21" s="177"/>
      <c r="BB21" s="240" t="s">
        <v>235</v>
      </c>
      <c r="BC21" s="306">
        <v>1103673</v>
      </c>
      <c r="BD21" s="315">
        <v>531359</v>
      </c>
      <c r="BE21" s="315">
        <v>572314</v>
      </c>
      <c r="BF21" s="316">
        <v>-545</v>
      </c>
      <c r="BG21" s="317">
        <v>396349</v>
      </c>
      <c r="BH21" s="316">
        <v>166</v>
      </c>
      <c r="BI21" s="271"/>
      <c r="BJ21" s="149"/>
      <c r="BK21" s="223" t="s">
        <v>45</v>
      </c>
      <c r="BL21" s="228">
        <v>103871</v>
      </c>
      <c r="BM21" s="228">
        <v>49252</v>
      </c>
      <c r="BN21" s="228">
        <v>54619</v>
      </c>
      <c r="BO21" s="228">
        <v>58</v>
      </c>
      <c r="BP21" s="228">
        <v>112</v>
      </c>
      <c r="BQ21" s="229">
        <v>-54</v>
      </c>
      <c r="BR21" s="228">
        <v>112</v>
      </c>
      <c r="BS21" s="228">
        <v>129</v>
      </c>
      <c r="BT21" s="229">
        <v>-17</v>
      </c>
      <c r="BU21" s="294">
        <v>-71</v>
      </c>
      <c r="BV21" s="290">
        <v>39447</v>
      </c>
      <c r="BW21" s="229">
        <v>9</v>
      </c>
      <c r="BY21" s="142"/>
      <c r="BZ21" s="142" t="str">
        <f t="shared" si="2"/>
        <v>　</v>
      </c>
      <c r="CA21" s="142" t="str">
        <f t="shared" si="3"/>
        <v>　</v>
      </c>
      <c r="CB21" s="277" t="str">
        <f t="shared" si="0"/>
        <v>×</v>
      </c>
      <c r="CC21" s="278" t="str">
        <f t="shared" si="4"/>
        <v>○</v>
      </c>
      <c r="CD21" s="142" t="str">
        <f t="shared" si="1"/>
        <v>　</v>
      </c>
      <c r="CE21" s="142" t="str">
        <f t="shared" si="5"/>
        <v>　</v>
      </c>
      <c r="CF21" s="142"/>
      <c r="CG21" s="142">
        <f t="shared" si="6"/>
        <v>34</v>
      </c>
      <c r="CH21" s="142">
        <f t="shared" si="7"/>
        <v>34</v>
      </c>
      <c r="CI21" s="142">
        <f t="shared" si="8"/>
        <v>31</v>
      </c>
      <c r="CJ21" s="142"/>
      <c r="CK21" s="1" t="s">
        <v>186</v>
      </c>
    </row>
    <row r="22" spans="1:89" ht="12.75" customHeight="1">
      <c r="A22" s="142"/>
      <c r="C22" s="138"/>
      <c r="D22" s="138"/>
      <c r="E22" s="138"/>
      <c r="F22" s="138"/>
      <c r="G22" s="138"/>
      <c r="H22" s="138"/>
      <c r="I22" s="138"/>
      <c r="J22" s="138"/>
      <c r="K22" s="138"/>
      <c r="L22" s="347"/>
      <c r="M22" s="347"/>
      <c r="N22" s="347"/>
      <c r="O22" s="347"/>
      <c r="P22" s="347"/>
      <c r="Q22" s="373"/>
      <c r="R22" s="373"/>
      <c r="S22" s="348"/>
      <c r="T22" s="376"/>
      <c r="U22" s="376"/>
      <c r="V22" s="375"/>
      <c r="W22" s="375"/>
      <c r="X22" s="375"/>
      <c r="Y22" s="375"/>
      <c r="Z22" s="375"/>
      <c r="AA22" s="375"/>
      <c r="AB22" s="375"/>
      <c r="AC22" s="375"/>
      <c r="AD22" s="192"/>
      <c r="AE22" s="192"/>
      <c r="AF22" s="192"/>
      <c r="AG22" s="192"/>
      <c r="AH22" s="192"/>
      <c r="AI22" s="192"/>
      <c r="AO22" s="153"/>
      <c r="AP22" s="153"/>
      <c r="AQ22" s="153"/>
      <c r="AR22" s="153"/>
      <c r="AS22" s="153"/>
      <c r="AT22" s="153"/>
      <c r="AU22" s="267"/>
      <c r="AV22" s="267"/>
      <c r="AW22" s="142"/>
      <c r="AX22" s="142"/>
      <c r="AY22" s="142"/>
      <c r="AZ22" s="148"/>
      <c r="BB22" s="240" t="s">
        <v>236</v>
      </c>
      <c r="BC22" s="306">
        <v>1103190</v>
      </c>
      <c r="BD22" s="315">
        <v>531210</v>
      </c>
      <c r="BE22" s="315">
        <v>571980</v>
      </c>
      <c r="BF22" s="316">
        <v>-483</v>
      </c>
      <c r="BG22" s="317">
        <v>396539</v>
      </c>
      <c r="BH22" s="316">
        <v>190</v>
      </c>
      <c r="BI22" s="271"/>
      <c r="BJ22" s="149"/>
      <c r="BK22" s="223" t="s">
        <v>46</v>
      </c>
      <c r="BL22" s="228">
        <v>35997</v>
      </c>
      <c r="BM22" s="228">
        <v>17140</v>
      </c>
      <c r="BN22" s="228">
        <v>18857</v>
      </c>
      <c r="BO22" s="228">
        <v>15</v>
      </c>
      <c r="BP22" s="228">
        <v>35</v>
      </c>
      <c r="BQ22" s="229">
        <v>-20</v>
      </c>
      <c r="BR22" s="228">
        <v>76</v>
      </c>
      <c r="BS22" s="228">
        <v>75</v>
      </c>
      <c r="BT22" s="229">
        <v>1</v>
      </c>
      <c r="BU22" s="294">
        <v>-19</v>
      </c>
      <c r="BV22" s="290">
        <v>13103</v>
      </c>
      <c r="BW22" s="229">
        <v>16</v>
      </c>
      <c r="BY22" s="142"/>
      <c r="BZ22" s="142" t="str">
        <f t="shared" si="2"/>
        <v>　</v>
      </c>
      <c r="CA22" s="142" t="str">
        <f t="shared" si="3"/>
        <v>　</v>
      </c>
      <c r="CB22" s="277" t="str">
        <f t="shared" si="0"/>
        <v>×</v>
      </c>
      <c r="CC22" s="278" t="str">
        <f t="shared" si="4"/>
        <v>○</v>
      </c>
      <c r="CD22" s="142" t="str">
        <f t="shared" si="1"/>
        <v>　</v>
      </c>
      <c r="CE22" s="142" t="str">
        <f t="shared" si="5"/>
        <v>　</v>
      </c>
      <c r="CF22" s="142"/>
      <c r="CG22" s="142">
        <f t="shared" si="6"/>
        <v>22</v>
      </c>
      <c r="CH22" s="142">
        <f t="shared" si="7"/>
        <v>31</v>
      </c>
      <c r="CI22" s="142">
        <f t="shared" si="8"/>
        <v>10</v>
      </c>
      <c r="CJ22" s="142"/>
      <c r="CK22" s="1" t="s">
        <v>187</v>
      </c>
    </row>
    <row r="23" spans="1:89" ht="12.75" customHeight="1">
      <c r="A23" s="142"/>
      <c r="C23" s="138"/>
      <c r="D23" s="153"/>
      <c r="E23" s="153"/>
      <c r="F23" s="157"/>
      <c r="K23" s="355"/>
      <c r="L23" s="356"/>
      <c r="M23" s="356"/>
      <c r="N23" s="356"/>
      <c r="O23" s="356"/>
      <c r="P23" s="356"/>
      <c r="Q23" s="356"/>
      <c r="R23" s="356"/>
      <c r="S23" s="357"/>
      <c r="T23" s="349" t="s">
        <v>146</v>
      </c>
      <c r="U23" s="350"/>
      <c r="V23" s="350"/>
      <c r="W23" s="350"/>
      <c r="X23" s="350"/>
      <c r="Y23" s="350"/>
      <c r="Z23" s="350"/>
      <c r="AA23" s="351"/>
      <c r="AB23" s="450" t="s">
        <v>33</v>
      </c>
      <c r="AC23" s="451"/>
      <c r="AD23" s="451"/>
      <c r="AE23" s="451"/>
      <c r="AF23" s="451"/>
      <c r="AG23" s="451"/>
      <c r="AH23" s="451"/>
      <c r="AI23" s="457"/>
      <c r="AJ23" s="450" t="s">
        <v>34</v>
      </c>
      <c r="AK23" s="451"/>
      <c r="AL23" s="451"/>
      <c r="AM23" s="451"/>
      <c r="AN23" s="451"/>
      <c r="AO23" s="451"/>
      <c r="AP23" s="451"/>
      <c r="AQ23" s="258"/>
      <c r="AR23" s="257"/>
      <c r="AS23" s="257"/>
      <c r="AT23" s="257"/>
      <c r="AU23" s="257"/>
      <c r="AV23" s="257"/>
      <c r="AW23" s="123"/>
      <c r="AX23" s="123"/>
      <c r="AY23" s="123"/>
      <c r="AZ23" s="123"/>
      <c r="BB23" s="240" t="s">
        <v>225</v>
      </c>
      <c r="BC23" s="306">
        <v>1102671</v>
      </c>
      <c r="BD23" s="315">
        <v>531033</v>
      </c>
      <c r="BE23" s="315">
        <v>571638</v>
      </c>
      <c r="BF23" s="316">
        <v>-519</v>
      </c>
      <c r="BG23" s="317">
        <v>396687</v>
      </c>
      <c r="BH23" s="316">
        <v>148</v>
      </c>
      <c r="BI23" s="271"/>
      <c r="BJ23" s="149"/>
      <c r="BK23" s="223" t="s">
        <v>47</v>
      </c>
      <c r="BL23" s="228">
        <v>40693</v>
      </c>
      <c r="BM23" s="228">
        <v>19705</v>
      </c>
      <c r="BN23" s="228">
        <v>20988</v>
      </c>
      <c r="BO23" s="228">
        <v>26</v>
      </c>
      <c r="BP23" s="228">
        <v>39</v>
      </c>
      <c r="BQ23" s="229">
        <v>-13</v>
      </c>
      <c r="BR23" s="228">
        <v>87</v>
      </c>
      <c r="BS23" s="228">
        <v>55</v>
      </c>
      <c r="BT23" s="229">
        <v>32</v>
      </c>
      <c r="BU23" s="294">
        <v>19</v>
      </c>
      <c r="BV23" s="290">
        <v>13382</v>
      </c>
      <c r="BW23" s="229">
        <v>16</v>
      </c>
      <c r="BY23" s="142"/>
      <c r="BZ23" s="142" t="str">
        <f t="shared" si="2"/>
        <v>◎</v>
      </c>
      <c r="CA23" s="142" t="str">
        <f t="shared" si="3"/>
        <v>　</v>
      </c>
      <c r="CB23" s="277" t="str">
        <f t="shared" si="0"/>
        <v>　</v>
      </c>
      <c r="CC23" s="278" t="str">
        <f>IF(BW23&gt;0,"○","　")</f>
        <v>○</v>
      </c>
      <c r="CD23" s="142" t="str">
        <f t="shared" si="1"/>
        <v>　</v>
      </c>
      <c r="CE23" s="142" t="str">
        <f t="shared" si="5"/>
        <v>　</v>
      </c>
      <c r="CF23" s="142"/>
      <c r="CG23" s="142">
        <f t="shared" si="6"/>
        <v>1</v>
      </c>
      <c r="CH23" s="142">
        <f t="shared" si="7"/>
        <v>21</v>
      </c>
      <c r="CI23" s="142">
        <f t="shared" si="8"/>
        <v>1</v>
      </c>
      <c r="CJ23" s="142"/>
      <c r="CK23" s="1" t="s">
        <v>188</v>
      </c>
    </row>
    <row r="24" spans="1:89" ht="15" customHeight="1">
      <c r="A24" s="142"/>
      <c r="C24" s="138"/>
      <c r="D24" s="153"/>
      <c r="E24" s="153"/>
      <c r="F24" s="157"/>
      <c r="K24" s="358"/>
      <c r="L24" s="359"/>
      <c r="M24" s="359"/>
      <c r="N24" s="359"/>
      <c r="O24" s="359"/>
      <c r="P24" s="359"/>
      <c r="Q24" s="359"/>
      <c r="R24" s="359"/>
      <c r="S24" s="360"/>
      <c r="T24" s="352"/>
      <c r="U24" s="353"/>
      <c r="V24" s="353"/>
      <c r="W24" s="353"/>
      <c r="X24" s="353"/>
      <c r="Y24" s="353"/>
      <c r="Z24" s="353"/>
      <c r="AA24" s="354"/>
      <c r="AB24" s="452"/>
      <c r="AC24" s="453"/>
      <c r="AD24" s="453"/>
      <c r="AE24" s="453"/>
      <c r="AF24" s="453"/>
      <c r="AG24" s="453"/>
      <c r="AH24" s="453"/>
      <c r="AI24" s="458"/>
      <c r="AJ24" s="452"/>
      <c r="AK24" s="453"/>
      <c r="AL24" s="453"/>
      <c r="AM24" s="453"/>
      <c r="AN24" s="453"/>
      <c r="AO24" s="453"/>
      <c r="AP24" s="453"/>
      <c r="AQ24" s="258"/>
      <c r="AR24" s="257"/>
      <c r="AS24" s="257"/>
      <c r="AT24" s="257"/>
      <c r="AU24" s="257"/>
      <c r="AV24" s="257"/>
      <c r="AW24" s="123"/>
      <c r="AX24" s="123"/>
      <c r="AY24" s="123"/>
      <c r="AZ24" s="123"/>
      <c r="BB24" s="240" t="s">
        <v>226</v>
      </c>
      <c r="BC24" s="306">
        <v>1102036</v>
      </c>
      <c r="BD24" s="315">
        <v>530802</v>
      </c>
      <c r="BE24" s="315">
        <v>571234</v>
      </c>
      <c r="BF24" s="316">
        <v>-635</v>
      </c>
      <c r="BG24" s="317">
        <v>396686</v>
      </c>
      <c r="BH24" s="316">
        <v>-1</v>
      </c>
      <c r="BI24" s="160"/>
      <c r="BJ24" s="149"/>
      <c r="BK24" s="223" t="s">
        <v>48</v>
      </c>
      <c r="BL24" s="228">
        <v>30633</v>
      </c>
      <c r="BM24" s="228">
        <v>14554</v>
      </c>
      <c r="BN24" s="228">
        <v>16079</v>
      </c>
      <c r="BO24" s="228">
        <v>18</v>
      </c>
      <c r="BP24" s="228">
        <v>34</v>
      </c>
      <c r="BQ24" s="229">
        <v>-16</v>
      </c>
      <c r="BR24" s="228">
        <v>35</v>
      </c>
      <c r="BS24" s="228">
        <v>58</v>
      </c>
      <c r="BT24" s="229">
        <v>-23</v>
      </c>
      <c r="BU24" s="294">
        <v>-39</v>
      </c>
      <c r="BV24" s="290">
        <v>10663</v>
      </c>
      <c r="BW24" s="229">
        <v>-12</v>
      </c>
      <c r="BY24" s="142"/>
      <c r="BZ24" s="142" t="str">
        <f t="shared" si="2"/>
        <v>　</v>
      </c>
      <c r="CA24" s="142" t="str">
        <f t="shared" si="3"/>
        <v>　</v>
      </c>
      <c r="CB24" s="277" t="str">
        <f t="shared" si="0"/>
        <v>×</v>
      </c>
      <c r="CC24" s="278" t="str">
        <f t="shared" si="4"/>
        <v>　</v>
      </c>
      <c r="CD24" s="142" t="str">
        <f t="shared" si="1"/>
        <v>　</v>
      </c>
      <c r="CE24" s="142" t="str">
        <f t="shared" si="5"/>
        <v>△</v>
      </c>
      <c r="CF24" s="142"/>
      <c r="CG24" s="142">
        <f t="shared" si="6"/>
        <v>32</v>
      </c>
      <c r="CH24" s="142">
        <f t="shared" si="7"/>
        <v>24</v>
      </c>
      <c r="CI24" s="142">
        <f t="shared" si="8"/>
        <v>34</v>
      </c>
      <c r="CJ24" s="142"/>
      <c r="CK24" s="1" t="s">
        <v>189</v>
      </c>
    </row>
    <row r="25" spans="1:89" ht="15" customHeight="1">
      <c r="A25" s="142"/>
      <c r="B25" s="138"/>
      <c r="D25" s="153"/>
      <c r="E25" s="153"/>
      <c r="F25" s="157"/>
      <c r="K25" s="421" t="s">
        <v>242</v>
      </c>
      <c r="L25" s="422"/>
      <c r="M25" s="422"/>
      <c r="N25" s="422"/>
      <c r="O25" s="422"/>
      <c r="P25" s="422"/>
      <c r="Q25" s="422"/>
      <c r="R25" s="422"/>
      <c r="S25" s="423"/>
      <c r="T25" s="438">
        <v>1102036</v>
      </c>
      <c r="U25" s="439"/>
      <c r="V25" s="439"/>
      <c r="W25" s="439"/>
      <c r="X25" s="439"/>
      <c r="Y25" s="439"/>
      <c r="Z25" s="439"/>
      <c r="AA25" s="440"/>
      <c r="AB25" s="444">
        <v>530802</v>
      </c>
      <c r="AC25" s="445"/>
      <c r="AD25" s="445"/>
      <c r="AE25" s="445"/>
      <c r="AF25" s="445"/>
      <c r="AG25" s="445"/>
      <c r="AH25" s="445"/>
      <c r="AI25" s="446"/>
      <c r="AJ25" s="444">
        <v>571234</v>
      </c>
      <c r="AK25" s="445"/>
      <c r="AL25" s="445"/>
      <c r="AM25" s="445"/>
      <c r="AN25" s="445"/>
      <c r="AO25" s="445"/>
      <c r="AP25" s="445"/>
      <c r="AQ25" s="259"/>
      <c r="AR25" s="260"/>
      <c r="AS25" s="260"/>
      <c r="AT25" s="260"/>
      <c r="AU25" s="260"/>
      <c r="AV25" s="260"/>
      <c r="AW25" s="268"/>
      <c r="AX25" s="268"/>
      <c r="AY25" s="217"/>
      <c r="AZ25" s="217"/>
      <c r="BB25" s="241" t="s">
        <v>247</v>
      </c>
      <c r="BC25" s="318">
        <v>1101452</v>
      </c>
      <c r="BD25" s="319">
        <v>530521</v>
      </c>
      <c r="BE25" s="319">
        <v>570931</v>
      </c>
      <c r="BF25" s="320">
        <v>-584</v>
      </c>
      <c r="BG25" s="321">
        <v>396738</v>
      </c>
      <c r="BH25" s="320">
        <v>52</v>
      </c>
      <c r="BI25" s="160"/>
      <c r="BJ25" s="160"/>
      <c r="BK25" s="223" t="s">
        <v>49</v>
      </c>
      <c r="BL25" s="228">
        <v>23884</v>
      </c>
      <c r="BM25" s="228">
        <v>11480</v>
      </c>
      <c r="BN25" s="228">
        <v>12404</v>
      </c>
      <c r="BO25" s="228">
        <v>12</v>
      </c>
      <c r="BP25" s="228">
        <v>23</v>
      </c>
      <c r="BQ25" s="229">
        <v>-11</v>
      </c>
      <c r="BR25" s="228">
        <v>32</v>
      </c>
      <c r="BS25" s="228">
        <v>35</v>
      </c>
      <c r="BT25" s="229">
        <v>-3</v>
      </c>
      <c r="BU25" s="294">
        <v>-14</v>
      </c>
      <c r="BV25" s="290">
        <v>7697</v>
      </c>
      <c r="BW25" s="229">
        <v>8</v>
      </c>
      <c r="BY25" s="142"/>
      <c r="BZ25" s="142" t="str">
        <f t="shared" si="2"/>
        <v>　</v>
      </c>
      <c r="CA25" s="142" t="str">
        <f t="shared" si="3"/>
        <v>　</v>
      </c>
      <c r="CB25" s="277" t="str">
        <f t="shared" si="0"/>
        <v>×</v>
      </c>
      <c r="CC25" s="278" t="str">
        <f t="shared" si="4"/>
        <v>○</v>
      </c>
      <c r="CD25" s="142" t="str">
        <f t="shared" si="1"/>
        <v>　</v>
      </c>
      <c r="CE25" s="142" t="str">
        <f t="shared" si="5"/>
        <v>　</v>
      </c>
      <c r="CF25" s="142"/>
      <c r="CG25" s="142">
        <f t="shared" si="6"/>
        <v>19</v>
      </c>
      <c r="CH25" s="142">
        <f t="shared" si="7"/>
        <v>20</v>
      </c>
      <c r="CI25" s="142">
        <f t="shared" si="8"/>
        <v>18</v>
      </c>
      <c r="CJ25" s="142"/>
      <c r="CK25" s="1" t="s">
        <v>190</v>
      </c>
    </row>
    <row r="26" spans="1:89" ht="12.75" customHeight="1" thickBot="1">
      <c r="A26" s="142"/>
      <c r="C26" s="138"/>
      <c r="D26" s="153"/>
      <c r="E26" s="153"/>
      <c r="F26" s="157"/>
      <c r="K26" s="424"/>
      <c r="L26" s="425"/>
      <c r="M26" s="425"/>
      <c r="N26" s="425"/>
      <c r="O26" s="425"/>
      <c r="P26" s="425"/>
      <c r="Q26" s="425"/>
      <c r="R26" s="425"/>
      <c r="S26" s="426"/>
      <c r="T26" s="441"/>
      <c r="U26" s="442"/>
      <c r="V26" s="442"/>
      <c r="W26" s="442"/>
      <c r="X26" s="442"/>
      <c r="Y26" s="442"/>
      <c r="Z26" s="442"/>
      <c r="AA26" s="443"/>
      <c r="AB26" s="447"/>
      <c r="AC26" s="448"/>
      <c r="AD26" s="448"/>
      <c r="AE26" s="448"/>
      <c r="AF26" s="448"/>
      <c r="AG26" s="448"/>
      <c r="AH26" s="448"/>
      <c r="AI26" s="449"/>
      <c r="AJ26" s="447"/>
      <c r="AK26" s="448"/>
      <c r="AL26" s="448"/>
      <c r="AM26" s="448"/>
      <c r="AN26" s="448"/>
      <c r="AO26" s="448"/>
      <c r="AP26" s="448"/>
      <c r="AQ26" s="259"/>
      <c r="AR26" s="260"/>
      <c r="AS26" s="260"/>
      <c r="AT26" s="260"/>
      <c r="AU26" s="260"/>
      <c r="AV26" s="260"/>
      <c r="AW26" s="268"/>
      <c r="AX26" s="268"/>
      <c r="AY26" s="217"/>
      <c r="AZ26" s="217"/>
      <c r="BH26" s="162"/>
      <c r="BI26" s="160"/>
      <c r="BJ26" s="149"/>
      <c r="BK26" s="223" t="s">
        <v>50</v>
      </c>
      <c r="BL26" s="228">
        <v>27096</v>
      </c>
      <c r="BM26" s="228">
        <v>13104</v>
      </c>
      <c r="BN26" s="228">
        <v>13992</v>
      </c>
      <c r="BO26" s="228">
        <v>18</v>
      </c>
      <c r="BP26" s="228">
        <v>27</v>
      </c>
      <c r="BQ26" s="229">
        <v>-9</v>
      </c>
      <c r="BR26" s="228">
        <v>35</v>
      </c>
      <c r="BS26" s="228">
        <v>42</v>
      </c>
      <c r="BT26" s="229">
        <v>-7</v>
      </c>
      <c r="BU26" s="294">
        <v>-16</v>
      </c>
      <c r="BV26" s="290">
        <v>9254</v>
      </c>
      <c r="BW26" s="229">
        <v>1</v>
      </c>
      <c r="BY26" s="142"/>
      <c r="BZ26" s="142" t="str">
        <f t="shared" si="2"/>
        <v>　</v>
      </c>
      <c r="CA26" s="142" t="str">
        <f t="shared" si="3"/>
        <v>　</v>
      </c>
      <c r="CB26" s="277" t="str">
        <f t="shared" si="0"/>
        <v>×</v>
      </c>
      <c r="CC26" s="278" t="str">
        <f t="shared" si="4"/>
        <v>○</v>
      </c>
      <c r="CD26" s="142" t="str">
        <f t="shared" si="1"/>
        <v>　</v>
      </c>
      <c r="CE26" s="142" t="str">
        <f t="shared" si="5"/>
        <v>　</v>
      </c>
      <c r="CF26" s="142"/>
      <c r="CG26" s="142">
        <f t="shared" si="6"/>
        <v>21</v>
      </c>
      <c r="CH26" s="142">
        <f t="shared" si="7"/>
        <v>17</v>
      </c>
      <c r="CI26" s="142">
        <f>RANK(BT26,$BT$18:$BT$56)</f>
        <v>24</v>
      </c>
      <c r="CJ26" s="142"/>
      <c r="CK26" s="1" t="s">
        <v>191</v>
      </c>
    </row>
    <row r="27" spans="1:89" ht="12" customHeight="1" thickTop="1">
      <c r="A27" s="142"/>
      <c r="C27" s="138"/>
      <c r="D27" s="153"/>
      <c r="E27" s="153"/>
      <c r="F27" s="157"/>
      <c r="K27" s="416" t="s">
        <v>238</v>
      </c>
      <c r="L27" s="417"/>
      <c r="M27" s="432" t="s">
        <v>75</v>
      </c>
      <c r="N27" s="433"/>
      <c r="O27" s="433"/>
      <c r="P27" s="433"/>
      <c r="Q27" s="433"/>
      <c r="R27" s="433"/>
      <c r="S27" s="433"/>
      <c r="T27" s="454">
        <v>638</v>
      </c>
      <c r="U27" s="455"/>
      <c r="V27" s="455"/>
      <c r="W27" s="455"/>
      <c r="X27" s="455"/>
      <c r="Y27" s="455"/>
      <c r="Z27" s="455"/>
      <c r="AA27" s="456"/>
      <c r="AB27" s="435">
        <v>322</v>
      </c>
      <c r="AC27" s="436"/>
      <c r="AD27" s="436"/>
      <c r="AE27" s="436"/>
      <c r="AF27" s="436"/>
      <c r="AG27" s="436"/>
      <c r="AH27" s="436"/>
      <c r="AI27" s="437"/>
      <c r="AJ27" s="435">
        <v>316</v>
      </c>
      <c r="AK27" s="436"/>
      <c r="AL27" s="436"/>
      <c r="AM27" s="436"/>
      <c r="AN27" s="436"/>
      <c r="AO27" s="436"/>
      <c r="AP27" s="436"/>
      <c r="AQ27" s="261"/>
      <c r="AR27" s="262"/>
      <c r="AS27" s="262"/>
      <c r="AT27" s="262"/>
      <c r="AU27" s="262"/>
      <c r="AV27" s="262"/>
      <c r="AW27" s="265"/>
      <c r="AX27" s="265"/>
      <c r="AY27" s="217"/>
      <c r="AZ27" s="217"/>
      <c r="BB27" s="150"/>
      <c r="BC27" s="159"/>
      <c r="BD27" s="158"/>
      <c r="BE27" s="158"/>
      <c r="BF27" s="149"/>
      <c r="BG27" s="160"/>
      <c r="BH27" s="162"/>
      <c r="BI27" s="160"/>
      <c r="BJ27" s="149"/>
      <c r="BK27" s="223" t="s">
        <v>51</v>
      </c>
      <c r="BL27" s="228">
        <v>62061</v>
      </c>
      <c r="BM27" s="228">
        <v>30160</v>
      </c>
      <c r="BN27" s="228">
        <v>31901</v>
      </c>
      <c r="BO27" s="228">
        <v>36</v>
      </c>
      <c r="BP27" s="228">
        <v>55</v>
      </c>
      <c r="BQ27" s="229">
        <v>-19</v>
      </c>
      <c r="BR27" s="228">
        <v>128</v>
      </c>
      <c r="BS27" s="228">
        <v>155</v>
      </c>
      <c r="BT27" s="229">
        <v>-27</v>
      </c>
      <c r="BU27" s="294">
        <v>-46</v>
      </c>
      <c r="BV27" s="290">
        <v>22051</v>
      </c>
      <c r="BW27" s="229">
        <v>-17</v>
      </c>
      <c r="BY27" s="142"/>
      <c r="BZ27" s="142" t="str">
        <f t="shared" si="2"/>
        <v>　</v>
      </c>
      <c r="CA27" s="142" t="str">
        <f t="shared" si="3"/>
        <v>　</v>
      </c>
      <c r="CB27" s="277" t="str">
        <f t="shared" si="0"/>
        <v>×</v>
      </c>
      <c r="CC27" s="278" t="str">
        <f t="shared" si="4"/>
        <v>　</v>
      </c>
      <c r="CD27" s="142" t="str">
        <f t="shared" si="1"/>
        <v>　</v>
      </c>
      <c r="CE27" s="142" t="str">
        <f t="shared" si="5"/>
        <v>△</v>
      </c>
      <c r="CF27" s="142"/>
      <c r="CG27" s="142">
        <f t="shared" si="6"/>
        <v>33</v>
      </c>
      <c r="CH27" s="142">
        <f t="shared" si="7"/>
        <v>28</v>
      </c>
      <c r="CI27" s="142">
        <f t="shared" si="8"/>
        <v>35</v>
      </c>
      <c r="CJ27" s="142"/>
      <c r="CK27" s="1" t="s">
        <v>192</v>
      </c>
    </row>
    <row r="28" spans="1:89" ht="12" customHeight="1">
      <c r="A28" s="142"/>
      <c r="C28" s="139"/>
      <c r="D28" s="153"/>
      <c r="E28" s="153"/>
      <c r="F28" s="157"/>
      <c r="K28" s="416"/>
      <c r="L28" s="417"/>
      <c r="M28" s="434"/>
      <c r="N28" s="369"/>
      <c r="O28" s="369"/>
      <c r="P28" s="369"/>
      <c r="Q28" s="369"/>
      <c r="R28" s="369"/>
      <c r="S28" s="369"/>
      <c r="T28" s="344"/>
      <c r="U28" s="345"/>
      <c r="V28" s="345"/>
      <c r="W28" s="345"/>
      <c r="X28" s="345"/>
      <c r="Y28" s="345"/>
      <c r="Z28" s="345"/>
      <c r="AA28" s="346"/>
      <c r="AB28" s="385"/>
      <c r="AC28" s="386"/>
      <c r="AD28" s="386"/>
      <c r="AE28" s="386"/>
      <c r="AF28" s="386"/>
      <c r="AG28" s="386"/>
      <c r="AH28" s="386"/>
      <c r="AI28" s="407"/>
      <c r="AJ28" s="385"/>
      <c r="AK28" s="386"/>
      <c r="AL28" s="386"/>
      <c r="AM28" s="386"/>
      <c r="AN28" s="386"/>
      <c r="AO28" s="386"/>
      <c r="AP28" s="386"/>
      <c r="AQ28" s="261"/>
      <c r="AR28" s="262"/>
      <c r="AS28" s="262"/>
      <c r="AT28" s="262"/>
      <c r="AU28" s="262"/>
      <c r="AV28" s="262"/>
      <c r="AW28" s="265"/>
      <c r="AX28" s="265"/>
      <c r="AY28" s="217"/>
      <c r="AZ28" s="217"/>
      <c r="BB28" s="150"/>
      <c r="BC28" s="159"/>
      <c r="BD28" s="158"/>
      <c r="BE28" s="158"/>
      <c r="BF28" s="149"/>
      <c r="BG28" s="160"/>
      <c r="BH28" s="162"/>
      <c r="BI28" s="160"/>
      <c r="BJ28" s="149"/>
      <c r="BK28" s="223" t="s">
        <v>72</v>
      </c>
      <c r="BL28" s="228">
        <v>47785</v>
      </c>
      <c r="BM28" s="228">
        <v>23592</v>
      </c>
      <c r="BN28" s="228">
        <v>24193</v>
      </c>
      <c r="BO28" s="228">
        <v>41</v>
      </c>
      <c r="BP28" s="228">
        <v>39</v>
      </c>
      <c r="BQ28" s="229">
        <v>2</v>
      </c>
      <c r="BR28" s="228">
        <v>146</v>
      </c>
      <c r="BS28" s="228">
        <v>133</v>
      </c>
      <c r="BT28" s="229">
        <v>13</v>
      </c>
      <c r="BU28" s="294">
        <v>15</v>
      </c>
      <c r="BV28" s="290">
        <v>15885</v>
      </c>
      <c r="BW28" s="229">
        <v>-6</v>
      </c>
      <c r="BY28" s="142"/>
      <c r="BZ28" s="142" t="str">
        <f t="shared" si="2"/>
        <v>◎</v>
      </c>
      <c r="CA28" s="142" t="str">
        <f t="shared" si="3"/>
        <v>　</v>
      </c>
      <c r="CB28" s="277" t="str">
        <f t="shared" si="0"/>
        <v>　</v>
      </c>
      <c r="CC28" s="278" t="str">
        <f t="shared" si="4"/>
        <v>　</v>
      </c>
      <c r="CD28" s="142" t="str">
        <f t="shared" si="1"/>
        <v>　</v>
      </c>
      <c r="CE28" s="142" t="str">
        <f t="shared" si="5"/>
        <v>△</v>
      </c>
      <c r="CF28" s="142"/>
      <c r="CG28" s="142">
        <f t="shared" si="6"/>
        <v>2</v>
      </c>
      <c r="CH28" s="142">
        <f t="shared" si="7"/>
        <v>2</v>
      </c>
      <c r="CI28" s="142">
        <f t="shared" si="8"/>
        <v>2</v>
      </c>
      <c r="CJ28" s="142"/>
      <c r="CK28" s="1" t="s">
        <v>193</v>
      </c>
    </row>
    <row r="29" spans="1:89" ht="13.5" customHeight="1">
      <c r="A29" s="142"/>
      <c r="C29" s="139"/>
      <c r="D29" s="153"/>
      <c r="E29" s="153"/>
      <c r="F29" s="157"/>
      <c r="K29" s="416"/>
      <c r="L29" s="417"/>
      <c r="M29" s="420" t="s">
        <v>74</v>
      </c>
      <c r="N29" s="420"/>
      <c r="O29" s="420"/>
      <c r="P29" s="420"/>
      <c r="Q29" s="420"/>
      <c r="R29" s="420"/>
      <c r="S29" s="420"/>
      <c r="T29" s="338">
        <v>1112</v>
      </c>
      <c r="U29" s="339"/>
      <c r="V29" s="339"/>
      <c r="W29" s="339"/>
      <c r="X29" s="339"/>
      <c r="Y29" s="339"/>
      <c r="Z29" s="339"/>
      <c r="AA29" s="340"/>
      <c r="AB29" s="383">
        <v>531</v>
      </c>
      <c r="AC29" s="384"/>
      <c r="AD29" s="384"/>
      <c r="AE29" s="384"/>
      <c r="AF29" s="384"/>
      <c r="AG29" s="384"/>
      <c r="AH29" s="384"/>
      <c r="AI29" s="405"/>
      <c r="AJ29" s="383">
        <v>581</v>
      </c>
      <c r="AK29" s="384"/>
      <c r="AL29" s="384"/>
      <c r="AM29" s="384"/>
      <c r="AN29" s="384"/>
      <c r="AO29" s="384"/>
      <c r="AP29" s="384"/>
      <c r="AQ29" s="261"/>
      <c r="AR29" s="262"/>
      <c r="AS29" s="262"/>
      <c r="AT29" s="262"/>
      <c r="AU29" s="262"/>
      <c r="AV29" s="262"/>
      <c r="AW29" s="265"/>
      <c r="AX29" s="265"/>
      <c r="AY29" s="217"/>
      <c r="AZ29" s="217"/>
      <c r="BB29" s="150"/>
      <c r="BC29" s="159"/>
      <c r="BD29" s="161"/>
      <c r="BE29" s="161"/>
      <c r="BF29" s="149"/>
      <c r="BG29" s="162"/>
      <c r="BH29" s="162"/>
      <c r="BI29" s="162"/>
      <c r="BJ29" s="160"/>
      <c r="BK29" s="223" t="s">
        <v>8</v>
      </c>
      <c r="BL29" s="228">
        <v>16147</v>
      </c>
      <c r="BM29" s="228">
        <v>7831</v>
      </c>
      <c r="BN29" s="228">
        <v>8316</v>
      </c>
      <c r="BO29" s="228">
        <v>7</v>
      </c>
      <c r="BP29" s="228">
        <v>24</v>
      </c>
      <c r="BQ29" s="229">
        <v>-17</v>
      </c>
      <c r="BR29" s="228">
        <v>7</v>
      </c>
      <c r="BS29" s="228">
        <v>27</v>
      </c>
      <c r="BT29" s="229">
        <v>-20</v>
      </c>
      <c r="BU29" s="294">
        <v>-37</v>
      </c>
      <c r="BV29" s="290">
        <v>5032</v>
      </c>
      <c r="BW29" s="229">
        <v>-7</v>
      </c>
      <c r="BY29" s="142"/>
      <c r="BZ29" s="142" t="str">
        <f t="shared" si="2"/>
        <v>　</v>
      </c>
      <c r="CA29" s="142" t="str">
        <f t="shared" si="3"/>
        <v>　</v>
      </c>
      <c r="CB29" s="277" t="str">
        <f t="shared" si="0"/>
        <v>×</v>
      </c>
      <c r="CC29" s="278" t="str">
        <f t="shared" si="4"/>
        <v>　</v>
      </c>
      <c r="CD29" s="142" t="str">
        <f t="shared" si="1"/>
        <v>　</v>
      </c>
      <c r="CE29" s="142" t="str">
        <f t="shared" si="5"/>
        <v>△</v>
      </c>
      <c r="CF29" s="142"/>
      <c r="CG29" s="142">
        <f t="shared" si="6"/>
        <v>30</v>
      </c>
      <c r="CH29" s="142">
        <f t="shared" si="7"/>
        <v>27</v>
      </c>
      <c r="CI29" s="142">
        <f t="shared" si="8"/>
        <v>33</v>
      </c>
      <c r="CJ29" s="142"/>
      <c r="CK29" s="1" t="s">
        <v>194</v>
      </c>
    </row>
    <row r="30" spans="1:89" ht="12" customHeight="1">
      <c r="A30" s="142"/>
      <c r="C30" s="137"/>
      <c r="D30" s="153"/>
      <c r="E30" s="153"/>
      <c r="F30" s="157"/>
      <c r="K30" s="416"/>
      <c r="L30" s="417"/>
      <c r="M30" s="369"/>
      <c r="N30" s="369"/>
      <c r="O30" s="369"/>
      <c r="P30" s="369"/>
      <c r="Q30" s="369"/>
      <c r="R30" s="369"/>
      <c r="S30" s="369"/>
      <c r="T30" s="344"/>
      <c r="U30" s="345"/>
      <c r="V30" s="345"/>
      <c r="W30" s="345"/>
      <c r="X30" s="345"/>
      <c r="Y30" s="345"/>
      <c r="Z30" s="345"/>
      <c r="AA30" s="346"/>
      <c r="AB30" s="385"/>
      <c r="AC30" s="386"/>
      <c r="AD30" s="386"/>
      <c r="AE30" s="386"/>
      <c r="AF30" s="386"/>
      <c r="AG30" s="386"/>
      <c r="AH30" s="386"/>
      <c r="AI30" s="407"/>
      <c r="AJ30" s="385"/>
      <c r="AK30" s="386"/>
      <c r="AL30" s="386"/>
      <c r="AM30" s="386"/>
      <c r="AN30" s="386"/>
      <c r="AO30" s="386"/>
      <c r="AP30" s="386"/>
      <c r="AQ30" s="261"/>
      <c r="AR30" s="262"/>
      <c r="AS30" s="262"/>
      <c r="AT30" s="262"/>
      <c r="AU30" s="262"/>
      <c r="AV30" s="262"/>
      <c r="AW30" s="265"/>
      <c r="AX30" s="265"/>
      <c r="AY30" s="217"/>
      <c r="AZ30" s="217"/>
      <c r="BB30" s="150"/>
      <c r="BC30" s="159"/>
      <c r="BD30" s="161"/>
      <c r="BE30" s="161"/>
      <c r="BF30" s="149"/>
      <c r="BG30" s="162"/>
      <c r="BH30" s="162"/>
      <c r="BI30" s="162"/>
      <c r="BJ30" s="160"/>
      <c r="BK30" s="223" t="s">
        <v>52</v>
      </c>
      <c r="BL30" s="228">
        <v>31555</v>
      </c>
      <c r="BM30" s="228">
        <v>15099</v>
      </c>
      <c r="BN30" s="228">
        <v>16456</v>
      </c>
      <c r="BO30" s="228">
        <v>19</v>
      </c>
      <c r="BP30" s="228">
        <v>33</v>
      </c>
      <c r="BQ30" s="229">
        <v>-14</v>
      </c>
      <c r="BR30" s="228">
        <v>52</v>
      </c>
      <c r="BS30" s="228">
        <v>62</v>
      </c>
      <c r="BT30" s="229">
        <v>-10</v>
      </c>
      <c r="BU30" s="294">
        <v>-24</v>
      </c>
      <c r="BV30" s="290">
        <v>10797</v>
      </c>
      <c r="BW30" s="229">
        <v>0</v>
      </c>
      <c r="BY30" s="142"/>
      <c r="BZ30" s="142" t="str">
        <f t="shared" si="2"/>
        <v>　</v>
      </c>
      <c r="CA30" s="142" t="str">
        <f t="shared" si="3"/>
        <v>　</v>
      </c>
      <c r="CB30" s="277" t="str">
        <f t="shared" si="0"/>
        <v>×</v>
      </c>
      <c r="CC30" s="278" t="str">
        <f t="shared" si="4"/>
        <v>　</v>
      </c>
      <c r="CD30" s="142" t="str">
        <f t="shared" si="1"/>
        <v>0</v>
      </c>
      <c r="CE30" s="142" t="str">
        <f t="shared" si="5"/>
        <v>　</v>
      </c>
      <c r="CF30" s="142"/>
      <c r="CG30" s="142">
        <f t="shared" si="6"/>
        <v>25</v>
      </c>
      <c r="CH30" s="142">
        <f t="shared" si="7"/>
        <v>23</v>
      </c>
      <c r="CI30" s="142">
        <f t="shared" si="8"/>
        <v>27</v>
      </c>
      <c r="CJ30" s="142"/>
      <c r="CK30" s="1" t="s">
        <v>195</v>
      </c>
    </row>
    <row r="31" spans="1:89" ht="12" customHeight="1">
      <c r="A31" s="142"/>
      <c r="C31" s="137"/>
      <c r="D31" s="153"/>
      <c r="E31" s="153"/>
      <c r="F31" s="157"/>
      <c r="K31" s="416"/>
      <c r="L31" s="417"/>
      <c r="M31" s="366" t="s">
        <v>155</v>
      </c>
      <c r="N31" s="366"/>
      <c r="O31" s="366"/>
      <c r="P31" s="366"/>
      <c r="Q31" s="366"/>
      <c r="R31" s="366"/>
      <c r="S31" s="366"/>
      <c r="T31" s="338">
        <f>T27-T29</f>
        <v>-474</v>
      </c>
      <c r="U31" s="339"/>
      <c r="V31" s="339"/>
      <c r="W31" s="339"/>
      <c r="X31" s="339"/>
      <c r="Y31" s="339"/>
      <c r="Z31" s="339"/>
      <c r="AA31" s="340"/>
      <c r="AB31" s="383">
        <f>AB27-AB29</f>
        <v>-209</v>
      </c>
      <c r="AC31" s="384"/>
      <c r="AD31" s="384"/>
      <c r="AE31" s="384"/>
      <c r="AF31" s="384"/>
      <c r="AG31" s="384"/>
      <c r="AH31" s="384"/>
      <c r="AI31" s="405"/>
      <c r="AJ31" s="383">
        <f>AJ27-AJ29</f>
        <v>-265</v>
      </c>
      <c r="AK31" s="384"/>
      <c r="AL31" s="384"/>
      <c r="AM31" s="384"/>
      <c r="AN31" s="384"/>
      <c r="AO31" s="384"/>
      <c r="AP31" s="384"/>
      <c r="AQ31" s="261"/>
      <c r="AR31" s="262"/>
      <c r="AS31" s="262"/>
      <c r="AT31" s="262"/>
      <c r="AU31" s="262"/>
      <c r="AV31" s="262"/>
      <c r="AW31" s="265"/>
      <c r="AX31" s="265"/>
      <c r="AY31" s="217"/>
      <c r="AZ31" s="217"/>
      <c r="BB31" s="150"/>
      <c r="BC31" s="159"/>
      <c r="BD31" s="161"/>
      <c r="BE31" s="161"/>
      <c r="BF31" s="149"/>
      <c r="BG31" s="162"/>
      <c r="BH31" s="162"/>
      <c r="BI31" s="162"/>
      <c r="BJ31" s="160"/>
      <c r="BK31" s="223"/>
      <c r="BL31" s="228"/>
      <c r="BM31" s="230">
        <v>0</v>
      </c>
      <c r="BN31" s="230">
        <v>0</v>
      </c>
      <c r="BO31" s="230">
        <v>0</v>
      </c>
      <c r="BP31" s="230">
        <v>0</v>
      </c>
      <c r="BQ31" s="234"/>
      <c r="BR31" s="230">
        <v>0</v>
      </c>
      <c r="BS31" s="230">
        <v>0</v>
      </c>
      <c r="BT31" s="234"/>
      <c r="BU31" s="296"/>
      <c r="BV31" s="291">
        <v>0</v>
      </c>
      <c r="BW31" s="234">
        <v>0</v>
      </c>
      <c r="BY31" s="142"/>
      <c r="BZ31" s="148">
        <f>COUNTIF(BZ18:BZ30,"◎")</f>
        <v>2</v>
      </c>
      <c r="CA31" s="148">
        <f>COUNTIF(CA18:CA30,"◇")</f>
        <v>0</v>
      </c>
      <c r="CB31" s="279">
        <f>COUNTIF(CB18:CB30,"×")</f>
        <v>11</v>
      </c>
      <c r="CC31" s="280">
        <f>COUNTIF(CC18:CC30,"○")</f>
        <v>6</v>
      </c>
      <c r="CD31" s="148">
        <f>COUNTIF(CD18:CD30,"0")</f>
        <v>1</v>
      </c>
      <c r="CE31" s="148">
        <f>COUNTIF(CE18:CE30,"△")</f>
        <v>6</v>
      </c>
      <c r="CF31" s="142"/>
      <c r="CG31" s="142"/>
      <c r="CH31" s="142"/>
      <c r="CI31" s="142"/>
      <c r="CJ31" s="142"/>
      <c r="CK31" s="1" t="s">
        <v>196</v>
      </c>
    </row>
    <row r="32" spans="1:89" ht="12" customHeight="1">
      <c r="A32" s="142"/>
      <c r="C32" s="137"/>
      <c r="D32" s="153"/>
      <c r="E32" s="153"/>
      <c r="F32" s="157"/>
      <c r="K32" s="418"/>
      <c r="L32" s="419"/>
      <c r="M32" s="410"/>
      <c r="N32" s="410"/>
      <c r="O32" s="410"/>
      <c r="P32" s="410"/>
      <c r="Q32" s="410"/>
      <c r="R32" s="410"/>
      <c r="S32" s="410"/>
      <c r="T32" s="341"/>
      <c r="U32" s="342"/>
      <c r="V32" s="342"/>
      <c r="W32" s="342"/>
      <c r="X32" s="342"/>
      <c r="Y32" s="342"/>
      <c r="Z32" s="342"/>
      <c r="AA32" s="343"/>
      <c r="AB32" s="399"/>
      <c r="AC32" s="400"/>
      <c r="AD32" s="400"/>
      <c r="AE32" s="400"/>
      <c r="AF32" s="400"/>
      <c r="AG32" s="400"/>
      <c r="AH32" s="400"/>
      <c r="AI32" s="406"/>
      <c r="AJ32" s="399"/>
      <c r="AK32" s="400"/>
      <c r="AL32" s="400"/>
      <c r="AM32" s="400"/>
      <c r="AN32" s="400"/>
      <c r="AO32" s="400"/>
      <c r="AP32" s="400"/>
      <c r="AQ32" s="261"/>
      <c r="AR32" s="262"/>
      <c r="AS32" s="262"/>
      <c r="AT32" s="262"/>
      <c r="AU32" s="262"/>
      <c r="AV32" s="262"/>
      <c r="AW32" s="265"/>
      <c r="AX32" s="265"/>
      <c r="AY32" s="217"/>
      <c r="AZ32" s="217"/>
      <c r="BB32" s="150"/>
      <c r="BC32" s="159"/>
      <c r="BD32" s="161"/>
      <c r="BE32" s="161"/>
      <c r="BF32" s="149"/>
      <c r="BG32" s="162"/>
      <c r="BH32" s="142"/>
      <c r="BI32" s="162"/>
      <c r="BJ32" s="160"/>
      <c r="BK32" s="223" t="s">
        <v>53</v>
      </c>
      <c r="BL32" s="228">
        <v>14188</v>
      </c>
      <c r="BM32" s="228">
        <v>6821</v>
      </c>
      <c r="BN32" s="228">
        <v>7367</v>
      </c>
      <c r="BO32" s="228">
        <v>10</v>
      </c>
      <c r="BP32" s="228">
        <v>9</v>
      </c>
      <c r="BQ32" s="229">
        <v>1</v>
      </c>
      <c r="BR32" s="228">
        <v>26</v>
      </c>
      <c r="BS32" s="228">
        <v>24</v>
      </c>
      <c r="BT32" s="229">
        <v>2</v>
      </c>
      <c r="BU32" s="297">
        <v>3</v>
      </c>
      <c r="BV32" s="290">
        <v>4505</v>
      </c>
      <c r="BW32" s="229">
        <v>-6</v>
      </c>
      <c r="BY32" s="142"/>
      <c r="BZ32" s="142" t="str">
        <f t="shared" si="2"/>
        <v>◎</v>
      </c>
      <c r="CA32" s="142" t="str">
        <f>IF(BU32=0,"◇","　")</f>
        <v>　</v>
      </c>
      <c r="CB32" s="277" t="str">
        <f aca="true" t="shared" si="9" ref="CB32:CB56">IF(BU32&lt;0,"×","　")</f>
        <v>　</v>
      </c>
      <c r="CC32" s="278" t="str">
        <f t="shared" si="4"/>
        <v>　</v>
      </c>
      <c r="CD32" s="142" t="str">
        <f aca="true" t="shared" si="10" ref="CD32:CD38">IF(BW32=0,"0","　")</f>
        <v>　</v>
      </c>
      <c r="CE32" s="142" t="str">
        <f t="shared" si="5"/>
        <v>△</v>
      </c>
      <c r="CF32" s="142"/>
      <c r="CG32" s="142">
        <f t="shared" si="6"/>
        <v>5</v>
      </c>
      <c r="CH32" s="142">
        <f t="shared" si="7"/>
        <v>4</v>
      </c>
      <c r="CI32" s="142">
        <f t="shared" si="8"/>
        <v>9</v>
      </c>
      <c r="CJ32" s="142"/>
      <c r="CK32" s="1" t="s">
        <v>197</v>
      </c>
    </row>
    <row r="33" spans="1:89" ht="12" customHeight="1">
      <c r="A33" s="142"/>
      <c r="C33" s="137"/>
      <c r="D33" s="153"/>
      <c r="E33" s="153"/>
      <c r="F33" s="157"/>
      <c r="K33" s="414" t="s">
        <v>239</v>
      </c>
      <c r="L33" s="415"/>
      <c r="M33" s="427" t="s">
        <v>240</v>
      </c>
      <c r="N33" s="428"/>
      <c r="O33" s="430" t="s">
        <v>156</v>
      </c>
      <c r="P33" s="431"/>
      <c r="Q33" s="431"/>
      <c r="R33" s="431"/>
      <c r="S33" s="431"/>
      <c r="T33" s="327">
        <v>820</v>
      </c>
      <c r="U33" s="328"/>
      <c r="V33" s="328"/>
      <c r="W33" s="328"/>
      <c r="X33" s="328"/>
      <c r="Y33" s="328"/>
      <c r="Z33" s="328"/>
      <c r="AA33" s="329"/>
      <c r="AB33" s="395">
        <v>378</v>
      </c>
      <c r="AC33" s="396"/>
      <c r="AD33" s="396"/>
      <c r="AE33" s="396"/>
      <c r="AF33" s="396"/>
      <c r="AG33" s="396"/>
      <c r="AH33" s="396"/>
      <c r="AI33" s="403"/>
      <c r="AJ33" s="395">
        <v>442</v>
      </c>
      <c r="AK33" s="396"/>
      <c r="AL33" s="396"/>
      <c r="AM33" s="396"/>
      <c r="AN33" s="396"/>
      <c r="AO33" s="396"/>
      <c r="AP33" s="396"/>
      <c r="AQ33" s="261"/>
      <c r="AR33" s="262"/>
      <c r="AS33" s="262"/>
      <c r="AT33" s="262"/>
      <c r="AU33" s="262"/>
      <c r="AV33" s="262"/>
      <c r="AW33" s="265"/>
      <c r="AX33" s="265"/>
      <c r="AY33" s="217"/>
      <c r="AZ33" s="217"/>
      <c r="BB33" s="150"/>
      <c r="BC33" s="159"/>
      <c r="BD33" s="161"/>
      <c r="BE33" s="161"/>
      <c r="BF33" s="159"/>
      <c r="BG33" s="162"/>
      <c r="BI33" s="162"/>
      <c r="BJ33" s="160"/>
      <c r="BK33" s="223" t="s">
        <v>73</v>
      </c>
      <c r="BL33" s="228">
        <v>11050</v>
      </c>
      <c r="BM33" s="228">
        <v>5364</v>
      </c>
      <c r="BN33" s="228">
        <v>5686</v>
      </c>
      <c r="BO33" s="228">
        <v>2</v>
      </c>
      <c r="BP33" s="228">
        <v>11</v>
      </c>
      <c r="BQ33" s="229">
        <v>-9</v>
      </c>
      <c r="BR33" s="228">
        <v>4</v>
      </c>
      <c r="BS33" s="228">
        <v>22</v>
      </c>
      <c r="BT33" s="229">
        <v>-18</v>
      </c>
      <c r="BU33" s="294">
        <v>-27</v>
      </c>
      <c r="BV33" s="290">
        <v>3457</v>
      </c>
      <c r="BW33" s="229">
        <v>-4</v>
      </c>
      <c r="BY33" s="142"/>
      <c r="BZ33" s="142" t="str">
        <f t="shared" si="2"/>
        <v>　</v>
      </c>
      <c r="CA33" s="142" t="str">
        <f aca="true" t="shared" si="11" ref="CA33:CA56">IF(BU33=0,"◇","　")</f>
        <v>　</v>
      </c>
      <c r="CB33" s="277" t="str">
        <f t="shared" si="9"/>
        <v>×</v>
      </c>
      <c r="CC33" s="278" t="str">
        <f t="shared" si="4"/>
        <v>　</v>
      </c>
      <c r="CD33" s="142" t="str">
        <f t="shared" si="10"/>
        <v>　</v>
      </c>
      <c r="CE33" s="142" t="str">
        <f t="shared" si="5"/>
        <v>△</v>
      </c>
      <c r="CF33" s="142"/>
      <c r="CG33" s="142">
        <f t="shared" si="6"/>
        <v>28</v>
      </c>
      <c r="CH33" s="142">
        <f t="shared" si="7"/>
        <v>17</v>
      </c>
      <c r="CI33" s="142">
        <f t="shared" si="8"/>
        <v>32</v>
      </c>
      <c r="CJ33" s="142"/>
      <c r="CK33" s="1" t="s">
        <v>198</v>
      </c>
    </row>
    <row r="34" spans="1:89" ht="12" customHeight="1">
      <c r="A34" s="142"/>
      <c r="C34" s="137"/>
      <c r="D34" s="153"/>
      <c r="E34" s="153"/>
      <c r="F34" s="157"/>
      <c r="K34" s="416"/>
      <c r="L34" s="417"/>
      <c r="M34" s="412"/>
      <c r="N34" s="429"/>
      <c r="O34" s="368"/>
      <c r="P34" s="369"/>
      <c r="Q34" s="369"/>
      <c r="R34" s="369"/>
      <c r="S34" s="369"/>
      <c r="T34" s="344"/>
      <c r="U34" s="345"/>
      <c r="V34" s="345"/>
      <c r="W34" s="345"/>
      <c r="X34" s="345"/>
      <c r="Y34" s="345"/>
      <c r="Z34" s="345"/>
      <c r="AA34" s="346"/>
      <c r="AB34" s="385"/>
      <c r="AC34" s="386"/>
      <c r="AD34" s="386"/>
      <c r="AE34" s="386"/>
      <c r="AF34" s="386"/>
      <c r="AG34" s="386"/>
      <c r="AH34" s="386"/>
      <c r="AI34" s="407"/>
      <c r="AJ34" s="385"/>
      <c r="AK34" s="386"/>
      <c r="AL34" s="386"/>
      <c r="AM34" s="386"/>
      <c r="AN34" s="386"/>
      <c r="AO34" s="386"/>
      <c r="AP34" s="386"/>
      <c r="AQ34" s="261"/>
      <c r="AR34" s="262"/>
      <c r="AS34" s="262"/>
      <c r="AT34" s="262"/>
      <c r="AU34" s="262"/>
      <c r="AV34" s="262"/>
      <c r="AW34" s="265"/>
      <c r="AX34" s="265"/>
      <c r="AY34" s="217"/>
      <c r="AZ34" s="217"/>
      <c r="BB34" s="150"/>
      <c r="BC34" s="159"/>
      <c r="BD34" s="161"/>
      <c r="BE34" s="161"/>
      <c r="BF34" s="159"/>
      <c r="BG34" s="162"/>
      <c r="BI34" s="162"/>
      <c r="BJ34" s="162"/>
      <c r="BK34" s="223" t="s">
        <v>54</v>
      </c>
      <c r="BL34" s="228">
        <v>18526</v>
      </c>
      <c r="BM34" s="228">
        <v>8947</v>
      </c>
      <c r="BN34" s="228">
        <v>9579</v>
      </c>
      <c r="BO34" s="228">
        <v>17</v>
      </c>
      <c r="BP34" s="228">
        <v>13</v>
      </c>
      <c r="BQ34" s="229">
        <v>4</v>
      </c>
      <c r="BR34" s="228">
        <v>23</v>
      </c>
      <c r="BS34" s="228">
        <v>35</v>
      </c>
      <c r="BT34" s="229">
        <v>-12</v>
      </c>
      <c r="BU34" s="294">
        <v>-8</v>
      </c>
      <c r="BV34" s="290">
        <v>5929</v>
      </c>
      <c r="BW34" s="229">
        <v>8</v>
      </c>
      <c r="BY34" s="142"/>
      <c r="BZ34" s="142" t="str">
        <f t="shared" si="2"/>
        <v>　</v>
      </c>
      <c r="CA34" s="142" t="str">
        <f t="shared" si="11"/>
        <v>　</v>
      </c>
      <c r="CB34" s="277" t="str">
        <f t="shared" si="9"/>
        <v>×</v>
      </c>
      <c r="CC34" s="278" t="str">
        <f t="shared" si="4"/>
        <v>○</v>
      </c>
      <c r="CD34" s="142" t="str">
        <f t="shared" si="10"/>
        <v>　</v>
      </c>
      <c r="CE34" s="142" t="str">
        <f t="shared" si="5"/>
        <v>　</v>
      </c>
      <c r="CF34" s="142"/>
      <c r="CG34" s="142">
        <f t="shared" si="6"/>
        <v>11</v>
      </c>
      <c r="CH34" s="142">
        <f t="shared" si="7"/>
        <v>1</v>
      </c>
      <c r="CI34" s="142">
        <f t="shared" si="8"/>
        <v>29</v>
      </c>
      <c r="CJ34" s="142"/>
      <c r="CK34" s="1" t="s">
        <v>199</v>
      </c>
    </row>
    <row r="35" spans="1:89" ht="12" customHeight="1">
      <c r="A35" s="142"/>
      <c r="C35" s="137"/>
      <c r="D35" s="153"/>
      <c r="E35" s="153"/>
      <c r="F35" s="157"/>
      <c r="K35" s="416"/>
      <c r="L35" s="417"/>
      <c r="M35" s="412"/>
      <c r="N35" s="429"/>
      <c r="O35" s="420" t="s">
        <v>157</v>
      </c>
      <c r="P35" s="420"/>
      <c r="Q35" s="420"/>
      <c r="R35" s="420"/>
      <c r="S35" s="420"/>
      <c r="T35" s="338">
        <v>923</v>
      </c>
      <c r="U35" s="339"/>
      <c r="V35" s="339"/>
      <c r="W35" s="339"/>
      <c r="X35" s="339"/>
      <c r="Y35" s="339"/>
      <c r="Z35" s="339"/>
      <c r="AA35" s="340"/>
      <c r="AB35" s="383">
        <v>476</v>
      </c>
      <c r="AC35" s="384"/>
      <c r="AD35" s="384"/>
      <c r="AE35" s="384"/>
      <c r="AF35" s="384"/>
      <c r="AG35" s="384"/>
      <c r="AH35" s="384"/>
      <c r="AI35" s="405"/>
      <c r="AJ35" s="383">
        <v>447</v>
      </c>
      <c r="AK35" s="384"/>
      <c r="AL35" s="384"/>
      <c r="AM35" s="384"/>
      <c r="AN35" s="384"/>
      <c r="AO35" s="384"/>
      <c r="AP35" s="384"/>
      <c r="AQ35" s="261"/>
      <c r="AR35" s="262"/>
      <c r="AS35" s="262"/>
      <c r="AT35" s="262"/>
      <c r="AU35" s="262"/>
      <c r="AV35" s="262"/>
      <c r="AW35" s="265"/>
      <c r="AX35" s="266"/>
      <c r="AY35" s="217"/>
      <c r="AZ35" s="217"/>
      <c r="BB35" s="150"/>
      <c r="BC35" s="159"/>
      <c r="BD35" s="161"/>
      <c r="BE35" s="161"/>
      <c r="BF35" s="159"/>
      <c r="BG35" s="162"/>
      <c r="BI35" s="162"/>
      <c r="BJ35" s="162"/>
      <c r="BK35" s="223" t="s">
        <v>55</v>
      </c>
      <c r="BL35" s="228">
        <v>5341</v>
      </c>
      <c r="BM35" s="228">
        <v>2544</v>
      </c>
      <c r="BN35" s="228">
        <v>2797</v>
      </c>
      <c r="BO35" s="228">
        <v>2</v>
      </c>
      <c r="BP35" s="228">
        <v>6</v>
      </c>
      <c r="BQ35" s="229">
        <v>-4</v>
      </c>
      <c r="BR35" s="228">
        <v>1</v>
      </c>
      <c r="BS35" s="228">
        <v>11</v>
      </c>
      <c r="BT35" s="229">
        <v>-10</v>
      </c>
      <c r="BU35" s="294">
        <v>-14</v>
      </c>
      <c r="BV35" s="290">
        <v>1745</v>
      </c>
      <c r="BW35" s="229">
        <v>-2</v>
      </c>
      <c r="BY35" s="142"/>
      <c r="BZ35" s="142" t="str">
        <f t="shared" si="2"/>
        <v>　</v>
      </c>
      <c r="CA35" s="142" t="str">
        <f t="shared" si="11"/>
        <v>　</v>
      </c>
      <c r="CB35" s="277" t="str">
        <f t="shared" si="9"/>
        <v>×</v>
      </c>
      <c r="CC35" s="278" t="str">
        <f t="shared" si="4"/>
        <v>　</v>
      </c>
      <c r="CD35" s="142" t="str">
        <f t="shared" si="10"/>
        <v>　</v>
      </c>
      <c r="CE35" s="142" t="str">
        <f t="shared" si="5"/>
        <v>△</v>
      </c>
      <c r="CF35" s="142"/>
      <c r="CG35" s="142">
        <f t="shared" si="6"/>
        <v>19</v>
      </c>
      <c r="CH35" s="142">
        <f t="shared" si="7"/>
        <v>7</v>
      </c>
      <c r="CI35" s="142">
        <f t="shared" si="8"/>
        <v>27</v>
      </c>
      <c r="CJ35" s="142"/>
      <c r="CK35" s="1" t="s">
        <v>200</v>
      </c>
    </row>
    <row r="36" spans="1:89" ht="12" customHeight="1">
      <c r="A36" s="142"/>
      <c r="C36" s="137"/>
      <c r="D36" s="153"/>
      <c r="E36" s="153"/>
      <c r="F36" s="157"/>
      <c r="K36" s="416"/>
      <c r="L36" s="417"/>
      <c r="M36" s="412"/>
      <c r="N36" s="429"/>
      <c r="O36" s="369"/>
      <c r="P36" s="369"/>
      <c r="Q36" s="369"/>
      <c r="R36" s="369"/>
      <c r="S36" s="369"/>
      <c r="T36" s="344"/>
      <c r="U36" s="345"/>
      <c r="V36" s="345"/>
      <c r="W36" s="345"/>
      <c r="X36" s="345"/>
      <c r="Y36" s="345"/>
      <c r="Z36" s="345"/>
      <c r="AA36" s="346"/>
      <c r="AB36" s="385"/>
      <c r="AC36" s="386"/>
      <c r="AD36" s="386"/>
      <c r="AE36" s="386"/>
      <c r="AF36" s="386"/>
      <c r="AG36" s="386"/>
      <c r="AH36" s="386"/>
      <c r="AI36" s="407"/>
      <c r="AJ36" s="385"/>
      <c r="AK36" s="386"/>
      <c r="AL36" s="386"/>
      <c r="AM36" s="386"/>
      <c r="AN36" s="386"/>
      <c r="AO36" s="386"/>
      <c r="AP36" s="386"/>
      <c r="AQ36" s="261"/>
      <c r="AR36" s="262"/>
      <c r="AS36" s="262"/>
      <c r="AT36" s="262"/>
      <c r="AU36" s="262"/>
      <c r="AV36" s="262"/>
      <c r="AW36" s="202"/>
      <c r="AX36" s="203"/>
      <c r="AY36" s="217"/>
      <c r="AZ36" s="217"/>
      <c r="BB36" s="150"/>
      <c r="BC36" s="159"/>
      <c r="BD36" s="161"/>
      <c r="BE36" s="161"/>
      <c r="BF36" s="159"/>
      <c r="BG36" s="162"/>
      <c r="BI36" s="162"/>
      <c r="BJ36" s="162"/>
      <c r="BK36" s="223" t="s">
        <v>56</v>
      </c>
      <c r="BL36" s="228">
        <v>6805</v>
      </c>
      <c r="BM36" s="228">
        <v>3347</v>
      </c>
      <c r="BN36" s="228">
        <v>3458</v>
      </c>
      <c r="BO36" s="228">
        <v>4</v>
      </c>
      <c r="BP36" s="228">
        <v>12</v>
      </c>
      <c r="BQ36" s="229">
        <v>-8</v>
      </c>
      <c r="BR36" s="228">
        <v>3</v>
      </c>
      <c r="BS36" s="228">
        <v>6</v>
      </c>
      <c r="BT36" s="229">
        <v>-3</v>
      </c>
      <c r="BU36" s="294">
        <v>-11</v>
      </c>
      <c r="BV36" s="290">
        <v>2195</v>
      </c>
      <c r="BW36" s="229">
        <v>0</v>
      </c>
      <c r="BY36" s="142"/>
      <c r="BZ36" s="142" t="str">
        <f t="shared" si="2"/>
        <v>　</v>
      </c>
      <c r="CA36" s="142" t="str">
        <f t="shared" si="11"/>
        <v>　</v>
      </c>
      <c r="CB36" s="277" t="str">
        <f t="shared" si="9"/>
        <v>×</v>
      </c>
      <c r="CC36" s="278" t="str">
        <f t="shared" si="4"/>
        <v>　</v>
      </c>
      <c r="CD36" s="142" t="str">
        <f t="shared" si="10"/>
        <v>0</v>
      </c>
      <c r="CE36" s="142" t="str">
        <f t="shared" si="5"/>
        <v>　</v>
      </c>
      <c r="CF36" s="142"/>
      <c r="CG36" s="142">
        <f t="shared" si="6"/>
        <v>14</v>
      </c>
      <c r="CH36" s="142">
        <f t="shared" si="7"/>
        <v>15</v>
      </c>
      <c r="CI36" s="142">
        <f t="shared" si="8"/>
        <v>18</v>
      </c>
      <c r="CJ36" s="142"/>
      <c r="CK36" s="1" t="s">
        <v>201</v>
      </c>
    </row>
    <row r="37" spans="1:89" ht="12" customHeight="1">
      <c r="A37" s="142"/>
      <c r="C37" s="137"/>
      <c r="D37" s="153"/>
      <c r="E37" s="153"/>
      <c r="F37" s="157"/>
      <c r="K37" s="416"/>
      <c r="L37" s="417"/>
      <c r="M37" s="412" t="s">
        <v>241</v>
      </c>
      <c r="N37" s="413"/>
      <c r="O37" s="365" t="s">
        <v>156</v>
      </c>
      <c r="P37" s="366"/>
      <c r="Q37" s="366"/>
      <c r="R37" s="366"/>
      <c r="S37" s="366"/>
      <c r="T37" s="338">
        <v>820</v>
      </c>
      <c r="U37" s="339"/>
      <c r="V37" s="339"/>
      <c r="W37" s="339"/>
      <c r="X37" s="339"/>
      <c r="Y37" s="339"/>
      <c r="Z37" s="339"/>
      <c r="AA37" s="340"/>
      <c r="AB37" s="383">
        <v>378</v>
      </c>
      <c r="AC37" s="384"/>
      <c r="AD37" s="384"/>
      <c r="AE37" s="384"/>
      <c r="AF37" s="384"/>
      <c r="AG37" s="384"/>
      <c r="AH37" s="384"/>
      <c r="AI37" s="405"/>
      <c r="AJ37" s="383">
        <f>'[1]Sheet1'!$G$5</f>
        <v>442</v>
      </c>
      <c r="AK37" s="384"/>
      <c r="AL37" s="384"/>
      <c r="AM37" s="384"/>
      <c r="AN37" s="384"/>
      <c r="AO37" s="384"/>
      <c r="AP37" s="384"/>
      <c r="AQ37" s="261"/>
      <c r="AR37" s="262"/>
      <c r="AS37" s="262"/>
      <c r="AT37" s="262"/>
      <c r="AU37" s="262"/>
      <c r="AV37" s="262"/>
      <c r="AW37" s="206"/>
      <c r="AX37" s="207"/>
      <c r="AY37" s="217"/>
      <c r="AZ37" s="217"/>
      <c r="BB37" s="142"/>
      <c r="BC37" s="159"/>
      <c r="BD37" s="161"/>
      <c r="BE37" s="161"/>
      <c r="BF37" s="159"/>
      <c r="BG37" s="162"/>
      <c r="BI37" s="162"/>
      <c r="BJ37" s="162"/>
      <c r="BK37" s="223" t="s">
        <v>57</v>
      </c>
      <c r="BL37" s="228">
        <v>8191</v>
      </c>
      <c r="BM37" s="228">
        <v>4042</v>
      </c>
      <c r="BN37" s="228">
        <v>4149</v>
      </c>
      <c r="BO37" s="228">
        <v>4</v>
      </c>
      <c r="BP37" s="228">
        <v>8</v>
      </c>
      <c r="BQ37" s="229">
        <v>-4</v>
      </c>
      <c r="BR37" s="228">
        <v>9</v>
      </c>
      <c r="BS37" s="228">
        <v>9</v>
      </c>
      <c r="BT37" s="229">
        <v>0</v>
      </c>
      <c r="BU37" s="294">
        <v>-4</v>
      </c>
      <c r="BV37" s="290">
        <v>2656</v>
      </c>
      <c r="BW37" s="229">
        <v>0</v>
      </c>
      <c r="BY37" s="142"/>
      <c r="BZ37" s="142" t="str">
        <f t="shared" si="2"/>
        <v>　</v>
      </c>
      <c r="CA37" s="142" t="str">
        <f t="shared" si="11"/>
        <v>　</v>
      </c>
      <c r="CB37" s="277" t="str">
        <f t="shared" si="9"/>
        <v>×</v>
      </c>
      <c r="CC37" s="278" t="str">
        <f t="shared" si="4"/>
        <v>　</v>
      </c>
      <c r="CD37" s="142" t="str">
        <f t="shared" si="10"/>
        <v>0</v>
      </c>
      <c r="CE37" s="142" t="str">
        <f t="shared" si="5"/>
        <v>　</v>
      </c>
      <c r="CF37" s="142"/>
      <c r="CG37" s="142">
        <f t="shared" si="6"/>
        <v>8</v>
      </c>
      <c r="CH37" s="142">
        <f t="shared" si="7"/>
        <v>7</v>
      </c>
      <c r="CI37" s="142">
        <f t="shared" si="8"/>
        <v>12</v>
      </c>
      <c r="CJ37" s="142"/>
      <c r="CK37" s="1" t="s">
        <v>202</v>
      </c>
    </row>
    <row r="38" spans="1:89" ht="12" customHeight="1">
      <c r="A38" s="142"/>
      <c r="C38" s="138"/>
      <c r="D38" s="153"/>
      <c r="E38" s="153"/>
      <c r="F38" s="157"/>
      <c r="K38" s="416"/>
      <c r="L38" s="417"/>
      <c r="M38" s="412"/>
      <c r="N38" s="413"/>
      <c r="O38" s="368"/>
      <c r="P38" s="369"/>
      <c r="Q38" s="369"/>
      <c r="R38" s="369"/>
      <c r="S38" s="369"/>
      <c r="T38" s="344"/>
      <c r="U38" s="345"/>
      <c r="V38" s="345"/>
      <c r="W38" s="345"/>
      <c r="X38" s="345"/>
      <c r="Y38" s="345"/>
      <c r="Z38" s="345"/>
      <c r="AA38" s="346"/>
      <c r="AB38" s="385"/>
      <c r="AC38" s="386"/>
      <c r="AD38" s="386"/>
      <c r="AE38" s="386"/>
      <c r="AF38" s="386"/>
      <c r="AG38" s="386"/>
      <c r="AH38" s="386"/>
      <c r="AI38" s="407"/>
      <c r="AJ38" s="385"/>
      <c r="AK38" s="386"/>
      <c r="AL38" s="386"/>
      <c r="AM38" s="386"/>
      <c r="AN38" s="386"/>
      <c r="AO38" s="386"/>
      <c r="AP38" s="386"/>
      <c r="AQ38" s="261"/>
      <c r="AR38" s="262"/>
      <c r="AS38" s="262"/>
      <c r="AT38" s="262"/>
      <c r="AU38" s="262"/>
      <c r="AV38" s="262"/>
      <c r="AW38" s="202"/>
      <c r="AX38" s="203"/>
      <c r="AY38" s="217"/>
      <c r="AZ38" s="217"/>
      <c r="BC38" s="142"/>
      <c r="BD38" s="142"/>
      <c r="BE38" s="142"/>
      <c r="BF38" s="142"/>
      <c r="BG38" s="142"/>
      <c r="BI38" s="142"/>
      <c r="BJ38" s="162"/>
      <c r="BK38" s="223" t="s">
        <v>16</v>
      </c>
      <c r="BL38" s="228">
        <v>7041</v>
      </c>
      <c r="BM38" s="228">
        <v>3441</v>
      </c>
      <c r="BN38" s="228">
        <v>3600</v>
      </c>
      <c r="BO38" s="228">
        <v>2</v>
      </c>
      <c r="BP38" s="228">
        <v>9</v>
      </c>
      <c r="BQ38" s="229">
        <v>-7</v>
      </c>
      <c r="BR38" s="228">
        <v>4</v>
      </c>
      <c r="BS38" s="228">
        <v>8</v>
      </c>
      <c r="BT38" s="229">
        <v>-4</v>
      </c>
      <c r="BU38" s="294">
        <v>-11</v>
      </c>
      <c r="BV38" s="290">
        <v>2125</v>
      </c>
      <c r="BW38" s="229">
        <v>-2</v>
      </c>
      <c r="BY38" s="142"/>
      <c r="BZ38" s="142" t="str">
        <f t="shared" si="2"/>
        <v>　</v>
      </c>
      <c r="CA38" s="142" t="str">
        <f t="shared" si="11"/>
        <v>　</v>
      </c>
      <c r="CB38" s="277" t="str">
        <f t="shared" si="9"/>
        <v>×</v>
      </c>
      <c r="CC38" s="278" t="str">
        <f t="shared" si="4"/>
        <v>　</v>
      </c>
      <c r="CD38" s="142" t="str">
        <f t="shared" si="10"/>
        <v>　</v>
      </c>
      <c r="CE38" s="142" t="str">
        <f t="shared" si="5"/>
        <v>△</v>
      </c>
      <c r="CF38" s="142"/>
      <c r="CG38" s="142">
        <f t="shared" si="6"/>
        <v>14</v>
      </c>
      <c r="CH38" s="142">
        <f t="shared" si="7"/>
        <v>12</v>
      </c>
      <c r="CI38" s="142">
        <f t="shared" si="8"/>
        <v>20</v>
      </c>
      <c r="CJ38" s="142"/>
      <c r="CK38" s="1" t="s">
        <v>203</v>
      </c>
    </row>
    <row r="39" spans="1:89" ht="12" customHeight="1">
      <c r="A39" s="142"/>
      <c r="C39" s="138"/>
      <c r="D39" s="153"/>
      <c r="E39" s="153"/>
      <c r="F39" s="157"/>
      <c r="K39" s="416"/>
      <c r="L39" s="417"/>
      <c r="M39" s="412"/>
      <c r="N39" s="413"/>
      <c r="O39" s="365" t="s">
        <v>157</v>
      </c>
      <c r="P39" s="366"/>
      <c r="Q39" s="366"/>
      <c r="R39" s="366"/>
      <c r="S39" s="367"/>
      <c r="T39" s="338">
        <v>1033</v>
      </c>
      <c r="U39" s="339"/>
      <c r="V39" s="339"/>
      <c r="W39" s="339"/>
      <c r="X39" s="339"/>
      <c r="Y39" s="339"/>
      <c r="Z39" s="339"/>
      <c r="AA39" s="340"/>
      <c r="AB39" s="383">
        <v>548</v>
      </c>
      <c r="AC39" s="384"/>
      <c r="AD39" s="384"/>
      <c r="AE39" s="384"/>
      <c r="AF39" s="384"/>
      <c r="AG39" s="384"/>
      <c r="AH39" s="384"/>
      <c r="AI39" s="405"/>
      <c r="AJ39" s="383">
        <v>485</v>
      </c>
      <c r="AK39" s="384"/>
      <c r="AL39" s="384"/>
      <c r="AM39" s="384"/>
      <c r="AN39" s="384"/>
      <c r="AO39" s="384"/>
      <c r="AP39" s="384"/>
      <c r="AQ39" s="261"/>
      <c r="AR39" s="262"/>
      <c r="AS39" s="262"/>
      <c r="AT39" s="262"/>
      <c r="AU39" s="262"/>
      <c r="AV39" s="262"/>
      <c r="AW39" s="206"/>
      <c r="AX39" s="207"/>
      <c r="AY39" s="217"/>
      <c r="AZ39" s="217"/>
      <c r="BJ39" s="162"/>
      <c r="BK39" s="223"/>
      <c r="BL39" s="228"/>
      <c r="BM39" s="230">
        <v>0</v>
      </c>
      <c r="BN39" s="230">
        <v>0</v>
      </c>
      <c r="BO39" s="230">
        <v>0</v>
      </c>
      <c r="BP39" s="230">
        <v>0</v>
      </c>
      <c r="BQ39" s="234"/>
      <c r="BR39" s="230">
        <v>0</v>
      </c>
      <c r="BS39" s="230">
        <v>0</v>
      </c>
      <c r="BT39" s="234"/>
      <c r="BU39" s="296"/>
      <c r="BV39" s="291">
        <v>0</v>
      </c>
      <c r="BW39" s="234">
        <v>0</v>
      </c>
      <c r="BY39" s="142"/>
      <c r="BZ39" s="142" t="str">
        <f t="shared" si="2"/>
        <v>　</v>
      </c>
      <c r="CA39" s="142"/>
      <c r="CB39" s="277" t="str">
        <f t="shared" si="9"/>
        <v>　</v>
      </c>
      <c r="CC39" s="278" t="str">
        <f t="shared" si="4"/>
        <v>　</v>
      </c>
      <c r="CD39" s="142"/>
      <c r="CE39" s="142" t="str">
        <f t="shared" si="5"/>
        <v>　</v>
      </c>
      <c r="CF39" s="142"/>
      <c r="CG39" s="142"/>
      <c r="CH39" s="142"/>
      <c r="CI39" s="142"/>
      <c r="CJ39" s="142"/>
      <c r="CK39" s="1" t="s">
        <v>196</v>
      </c>
    </row>
    <row r="40" spans="1:89" ht="12" customHeight="1">
      <c r="A40" s="142"/>
      <c r="C40" s="137"/>
      <c r="D40" s="153"/>
      <c r="E40" s="153"/>
      <c r="F40" s="157"/>
      <c r="K40" s="416"/>
      <c r="L40" s="417"/>
      <c r="M40" s="412"/>
      <c r="N40" s="413"/>
      <c r="O40" s="368"/>
      <c r="P40" s="369"/>
      <c r="Q40" s="369"/>
      <c r="R40" s="369"/>
      <c r="S40" s="370"/>
      <c r="T40" s="344"/>
      <c r="U40" s="345"/>
      <c r="V40" s="345"/>
      <c r="W40" s="345"/>
      <c r="X40" s="345"/>
      <c r="Y40" s="345"/>
      <c r="Z40" s="345"/>
      <c r="AA40" s="346"/>
      <c r="AB40" s="385"/>
      <c r="AC40" s="386"/>
      <c r="AD40" s="386"/>
      <c r="AE40" s="386"/>
      <c r="AF40" s="386"/>
      <c r="AG40" s="386"/>
      <c r="AH40" s="386"/>
      <c r="AI40" s="407"/>
      <c r="AJ40" s="385"/>
      <c r="AK40" s="386"/>
      <c r="AL40" s="386"/>
      <c r="AM40" s="386"/>
      <c r="AN40" s="386"/>
      <c r="AO40" s="386"/>
      <c r="AP40" s="386"/>
      <c r="AQ40" s="261"/>
      <c r="AR40" s="262"/>
      <c r="AS40" s="262"/>
      <c r="AT40" s="262"/>
      <c r="AU40" s="262"/>
      <c r="AV40" s="262"/>
      <c r="AW40" s="202"/>
      <c r="AX40" s="203"/>
      <c r="AY40" s="217"/>
      <c r="AZ40" s="217"/>
      <c r="BA40" s="185"/>
      <c r="BJ40" s="162"/>
      <c r="BK40" s="223" t="s">
        <v>58</v>
      </c>
      <c r="BL40" s="228">
        <v>5498</v>
      </c>
      <c r="BM40" s="228">
        <v>2666</v>
      </c>
      <c r="BN40" s="228">
        <v>2832</v>
      </c>
      <c r="BO40" s="228">
        <v>3</v>
      </c>
      <c r="BP40" s="228">
        <v>11</v>
      </c>
      <c r="BQ40" s="229">
        <v>-8</v>
      </c>
      <c r="BR40" s="228">
        <v>4</v>
      </c>
      <c r="BS40" s="228">
        <v>5</v>
      </c>
      <c r="BT40" s="229">
        <v>-1</v>
      </c>
      <c r="BU40" s="294">
        <v>-9</v>
      </c>
      <c r="BV40" s="290">
        <v>1620</v>
      </c>
      <c r="BW40" s="229">
        <v>2</v>
      </c>
      <c r="BY40" s="142"/>
      <c r="BZ40" s="142" t="str">
        <f t="shared" si="2"/>
        <v>　</v>
      </c>
      <c r="CA40" s="142" t="str">
        <f t="shared" si="11"/>
        <v>　</v>
      </c>
      <c r="CB40" s="277" t="str">
        <f t="shared" si="9"/>
        <v>×</v>
      </c>
      <c r="CC40" s="278" t="str">
        <f t="shared" si="4"/>
        <v>○</v>
      </c>
      <c r="CD40" s="142" t="str">
        <f aca="true" t="shared" si="12" ref="CD40:CD46">IF(BW40=0,"0","　")</f>
        <v>　</v>
      </c>
      <c r="CE40" s="142" t="str">
        <f t="shared" si="5"/>
        <v>　</v>
      </c>
      <c r="CF40" s="142"/>
      <c r="CG40" s="142">
        <f t="shared" si="6"/>
        <v>12</v>
      </c>
      <c r="CH40" s="142">
        <f t="shared" si="7"/>
        <v>15</v>
      </c>
      <c r="CI40" s="142">
        <f t="shared" si="8"/>
        <v>15</v>
      </c>
      <c r="CJ40" s="142"/>
      <c r="CK40" s="1" t="s">
        <v>204</v>
      </c>
    </row>
    <row r="41" spans="1:89" ht="12" customHeight="1">
      <c r="A41" s="142"/>
      <c r="C41" s="137"/>
      <c r="D41" s="153"/>
      <c r="E41" s="153"/>
      <c r="F41" s="157"/>
      <c r="K41" s="416"/>
      <c r="L41" s="417"/>
      <c r="M41" s="408" t="s">
        <v>158</v>
      </c>
      <c r="N41" s="366"/>
      <c r="O41" s="366"/>
      <c r="P41" s="366"/>
      <c r="Q41" s="366"/>
      <c r="R41" s="366"/>
      <c r="S41" s="367"/>
      <c r="T41" s="338">
        <f>T35-T39</f>
        <v>-110</v>
      </c>
      <c r="U41" s="339"/>
      <c r="V41" s="339"/>
      <c r="W41" s="339"/>
      <c r="X41" s="339"/>
      <c r="Y41" s="339"/>
      <c r="Z41" s="339"/>
      <c r="AA41" s="340"/>
      <c r="AB41" s="383">
        <f>AB35-AB39</f>
        <v>-72</v>
      </c>
      <c r="AC41" s="384"/>
      <c r="AD41" s="384"/>
      <c r="AE41" s="384"/>
      <c r="AF41" s="384"/>
      <c r="AG41" s="384"/>
      <c r="AH41" s="384"/>
      <c r="AI41" s="405"/>
      <c r="AJ41" s="383">
        <f>AJ35-AJ39</f>
        <v>-38</v>
      </c>
      <c r="AK41" s="384"/>
      <c r="AL41" s="384"/>
      <c r="AM41" s="384"/>
      <c r="AN41" s="384"/>
      <c r="AO41" s="384"/>
      <c r="AP41" s="384"/>
      <c r="AQ41" s="261"/>
      <c r="AR41" s="262"/>
      <c r="AS41" s="262"/>
      <c r="AT41" s="262"/>
      <c r="AU41" s="262"/>
      <c r="AV41" s="262"/>
      <c r="AW41" s="206"/>
      <c r="AX41" s="207"/>
      <c r="AY41" s="217"/>
      <c r="AZ41" s="217"/>
      <c r="BA41" s="185"/>
      <c r="BJ41" s="162"/>
      <c r="BK41" s="223" t="s">
        <v>59</v>
      </c>
      <c r="BL41" s="228">
        <v>8451</v>
      </c>
      <c r="BM41" s="228">
        <v>4097</v>
      </c>
      <c r="BN41" s="228">
        <v>4354</v>
      </c>
      <c r="BO41" s="228">
        <v>6</v>
      </c>
      <c r="BP41" s="228">
        <v>15</v>
      </c>
      <c r="BQ41" s="229">
        <v>-9</v>
      </c>
      <c r="BR41" s="228">
        <v>13</v>
      </c>
      <c r="BS41" s="228">
        <v>13</v>
      </c>
      <c r="BT41" s="229">
        <v>0</v>
      </c>
      <c r="BU41" s="294">
        <v>-9</v>
      </c>
      <c r="BV41" s="290">
        <v>2631</v>
      </c>
      <c r="BW41" s="229">
        <v>6</v>
      </c>
      <c r="BY41" s="142"/>
      <c r="BZ41" s="142" t="str">
        <f t="shared" si="2"/>
        <v>　</v>
      </c>
      <c r="CA41" s="142" t="str">
        <f t="shared" si="11"/>
        <v>　</v>
      </c>
      <c r="CB41" s="277" t="str">
        <f t="shared" si="9"/>
        <v>×</v>
      </c>
      <c r="CC41" s="278" t="str">
        <f t="shared" si="4"/>
        <v>○</v>
      </c>
      <c r="CD41" s="142" t="str">
        <f t="shared" si="12"/>
        <v>　</v>
      </c>
      <c r="CE41" s="142" t="str">
        <f t="shared" si="5"/>
        <v>　</v>
      </c>
      <c r="CF41" s="142"/>
      <c r="CG41" s="142">
        <f t="shared" si="6"/>
        <v>12</v>
      </c>
      <c r="CH41" s="142">
        <f t="shared" si="7"/>
        <v>17</v>
      </c>
      <c r="CI41" s="142">
        <f t="shared" si="8"/>
        <v>12</v>
      </c>
      <c r="CJ41" s="142"/>
      <c r="CK41" s="1" t="s">
        <v>205</v>
      </c>
    </row>
    <row r="42" spans="1:89" ht="12" customHeight="1">
      <c r="A42" s="142"/>
      <c r="C42" s="139"/>
      <c r="D42" s="153"/>
      <c r="E42" s="153"/>
      <c r="F42" s="157"/>
      <c r="K42" s="418"/>
      <c r="L42" s="419"/>
      <c r="M42" s="409"/>
      <c r="N42" s="410"/>
      <c r="O42" s="410"/>
      <c r="P42" s="410"/>
      <c r="Q42" s="410"/>
      <c r="R42" s="410"/>
      <c r="S42" s="411"/>
      <c r="T42" s="341"/>
      <c r="U42" s="342"/>
      <c r="V42" s="342"/>
      <c r="W42" s="342"/>
      <c r="X42" s="342"/>
      <c r="Y42" s="342"/>
      <c r="Z42" s="342"/>
      <c r="AA42" s="343"/>
      <c r="AB42" s="399"/>
      <c r="AC42" s="400"/>
      <c r="AD42" s="400"/>
      <c r="AE42" s="400"/>
      <c r="AF42" s="400"/>
      <c r="AG42" s="400"/>
      <c r="AH42" s="400"/>
      <c r="AI42" s="406"/>
      <c r="AJ42" s="399"/>
      <c r="AK42" s="400"/>
      <c r="AL42" s="400"/>
      <c r="AM42" s="400"/>
      <c r="AN42" s="400"/>
      <c r="AO42" s="400"/>
      <c r="AP42" s="400"/>
      <c r="AQ42" s="261"/>
      <c r="AR42" s="262"/>
      <c r="AS42" s="262"/>
      <c r="AT42" s="262"/>
      <c r="AU42" s="262"/>
      <c r="AV42" s="262"/>
      <c r="AW42" s="208"/>
      <c r="AX42" s="209"/>
      <c r="AY42" s="217"/>
      <c r="AZ42" s="217"/>
      <c r="BA42" s="185"/>
      <c r="BJ42" s="162"/>
      <c r="BK42" s="223" t="s">
        <v>60</v>
      </c>
      <c r="BL42" s="228">
        <v>5397</v>
      </c>
      <c r="BM42" s="228">
        <v>2623</v>
      </c>
      <c r="BN42" s="228">
        <v>2774</v>
      </c>
      <c r="BO42" s="228">
        <v>1</v>
      </c>
      <c r="BP42" s="228">
        <v>8</v>
      </c>
      <c r="BQ42" s="229">
        <v>-7</v>
      </c>
      <c r="BR42" s="228">
        <v>3</v>
      </c>
      <c r="BS42" s="228">
        <v>9</v>
      </c>
      <c r="BT42" s="229">
        <v>-6</v>
      </c>
      <c r="BU42" s="294">
        <v>-13</v>
      </c>
      <c r="BV42" s="290">
        <v>1610</v>
      </c>
      <c r="BW42" s="229">
        <v>-2</v>
      </c>
      <c r="BY42" s="142"/>
      <c r="BZ42" s="142" t="str">
        <f t="shared" si="2"/>
        <v>　</v>
      </c>
      <c r="CA42" s="142" t="str">
        <f t="shared" si="11"/>
        <v>　</v>
      </c>
      <c r="CB42" s="277" t="str">
        <f t="shared" si="9"/>
        <v>×</v>
      </c>
      <c r="CC42" s="278" t="str">
        <f t="shared" si="4"/>
        <v>　</v>
      </c>
      <c r="CD42" s="142" t="str">
        <f t="shared" si="12"/>
        <v>　</v>
      </c>
      <c r="CE42" s="142" t="str">
        <f t="shared" si="5"/>
        <v>△</v>
      </c>
      <c r="CF42" s="142"/>
      <c r="CG42" s="142">
        <f t="shared" si="6"/>
        <v>18</v>
      </c>
      <c r="CH42" s="142">
        <f t="shared" si="7"/>
        <v>12</v>
      </c>
      <c r="CI42" s="142">
        <f t="shared" si="8"/>
        <v>23</v>
      </c>
      <c r="CJ42" s="142"/>
      <c r="CK42" s="1" t="s">
        <v>206</v>
      </c>
    </row>
    <row r="43" spans="1:89" ht="12" customHeight="1">
      <c r="A43" s="142"/>
      <c r="C43" s="139"/>
      <c r="D43" s="153"/>
      <c r="E43" s="153"/>
      <c r="F43" s="157"/>
      <c r="K43" s="361" t="s">
        <v>231</v>
      </c>
      <c r="L43" s="362"/>
      <c r="M43" s="362"/>
      <c r="N43" s="362"/>
      <c r="O43" s="362"/>
      <c r="P43" s="362"/>
      <c r="Q43" s="362"/>
      <c r="R43" s="362"/>
      <c r="S43" s="362"/>
      <c r="T43" s="327">
        <f>T31+T41</f>
        <v>-584</v>
      </c>
      <c r="U43" s="328"/>
      <c r="V43" s="328"/>
      <c r="W43" s="328"/>
      <c r="X43" s="328"/>
      <c r="Y43" s="328"/>
      <c r="Z43" s="328"/>
      <c r="AA43" s="329"/>
      <c r="AB43" s="395">
        <f>AB31+AB41</f>
        <v>-281</v>
      </c>
      <c r="AC43" s="396"/>
      <c r="AD43" s="396"/>
      <c r="AE43" s="396"/>
      <c r="AF43" s="396"/>
      <c r="AG43" s="396"/>
      <c r="AH43" s="396"/>
      <c r="AI43" s="403"/>
      <c r="AJ43" s="395">
        <f>AJ31+AJ41</f>
        <v>-303</v>
      </c>
      <c r="AK43" s="396"/>
      <c r="AL43" s="396"/>
      <c r="AM43" s="396"/>
      <c r="AN43" s="396"/>
      <c r="AO43" s="396"/>
      <c r="AP43" s="396"/>
      <c r="AQ43" s="261"/>
      <c r="AR43" s="262"/>
      <c r="AS43" s="262"/>
      <c r="AT43" s="262"/>
      <c r="AU43" s="262"/>
      <c r="AV43" s="262"/>
      <c r="AW43" s="204"/>
      <c r="AX43" s="205"/>
      <c r="AY43" s="217"/>
      <c r="AZ43" s="217"/>
      <c r="BA43" s="185"/>
      <c r="BJ43" s="142"/>
      <c r="BK43" s="223" t="s">
        <v>20</v>
      </c>
      <c r="BL43" s="228">
        <v>7790</v>
      </c>
      <c r="BM43" s="228">
        <v>3656</v>
      </c>
      <c r="BN43" s="228">
        <v>4134</v>
      </c>
      <c r="BO43" s="228">
        <v>3</v>
      </c>
      <c r="BP43" s="228">
        <v>10</v>
      </c>
      <c r="BQ43" s="229">
        <v>-7</v>
      </c>
      <c r="BR43" s="228">
        <v>17</v>
      </c>
      <c r="BS43" s="228">
        <v>8</v>
      </c>
      <c r="BT43" s="229">
        <v>9</v>
      </c>
      <c r="BU43" s="294">
        <v>2</v>
      </c>
      <c r="BV43" s="290">
        <v>2419</v>
      </c>
      <c r="BW43" s="229">
        <v>2</v>
      </c>
      <c r="BY43" s="142"/>
      <c r="BZ43" s="142" t="str">
        <f t="shared" si="2"/>
        <v>◎</v>
      </c>
      <c r="CA43" s="142" t="str">
        <f t="shared" si="11"/>
        <v>　</v>
      </c>
      <c r="CB43" s="277" t="str">
        <f t="shared" si="9"/>
        <v>　</v>
      </c>
      <c r="CC43" s="278" t="str">
        <f t="shared" si="4"/>
        <v>○</v>
      </c>
      <c r="CD43" s="142" t="str">
        <f t="shared" si="12"/>
        <v>　</v>
      </c>
      <c r="CE43" s="142" t="str">
        <f t="shared" si="5"/>
        <v>　</v>
      </c>
      <c r="CF43" s="142"/>
      <c r="CG43" s="142">
        <f t="shared" si="6"/>
        <v>7</v>
      </c>
      <c r="CH43" s="142">
        <f t="shared" si="7"/>
        <v>12</v>
      </c>
      <c r="CI43" s="142">
        <f t="shared" si="8"/>
        <v>4</v>
      </c>
      <c r="CJ43" s="142"/>
      <c r="CK43" s="1" t="s">
        <v>207</v>
      </c>
    </row>
    <row r="44" spans="1:89" ht="12" customHeight="1" thickBot="1">
      <c r="A44" s="142"/>
      <c r="C44" s="137"/>
      <c r="D44" s="153"/>
      <c r="E44" s="153"/>
      <c r="F44" s="157"/>
      <c r="K44" s="363"/>
      <c r="L44" s="364"/>
      <c r="M44" s="364"/>
      <c r="N44" s="364"/>
      <c r="O44" s="364"/>
      <c r="P44" s="364"/>
      <c r="Q44" s="364"/>
      <c r="R44" s="364"/>
      <c r="S44" s="364"/>
      <c r="T44" s="330"/>
      <c r="U44" s="331"/>
      <c r="V44" s="331"/>
      <c r="W44" s="331"/>
      <c r="X44" s="331"/>
      <c r="Y44" s="331"/>
      <c r="Z44" s="331"/>
      <c r="AA44" s="332"/>
      <c r="AB44" s="397"/>
      <c r="AC44" s="398"/>
      <c r="AD44" s="398"/>
      <c r="AE44" s="398"/>
      <c r="AF44" s="398"/>
      <c r="AG44" s="398"/>
      <c r="AH44" s="398"/>
      <c r="AI44" s="404"/>
      <c r="AJ44" s="397"/>
      <c r="AK44" s="398"/>
      <c r="AL44" s="398"/>
      <c r="AM44" s="398"/>
      <c r="AN44" s="398"/>
      <c r="AO44" s="398"/>
      <c r="AP44" s="398"/>
      <c r="AQ44" s="261"/>
      <c r="AR44" s="262"/>
      <c r="AS44" s="262"/>
      <c r="AT44" s="262"/>
      <c r="AU44" s="262"/>
      <c r="AV44" s="262"/>
      <c r="AW44" s="210"/>
      <c r="AX44" s="211"/>
      <c r="AY44" s="217"/>
      <c r="AZ44" s="217"/>
      <c r="BA44" s="185"/>
      <c r="BK44" s="223" t="s">
        <v>61</v>
      </c>
      <c r="BL44" s="228">
        <v>3247</v>
      </c>
      <c r="BM44" s="228">
        <v>1593</v>
      </c>
      <c r="BN44" s="228">
        <v>1654</v>
      </c>
      <c r="BO44" s="228">
        <v>1</v>
      </c>
      <c r="BP44" s="228">
        <v>5</v>
      </c>
      <c r="BQ44" s="229">
        <v>-4</v>
      </c>
      <c r="BR44" s="228">
        <v>3</v>
      </c>
      <c r="BS44" s="228">
        <v>4</v>
      </c>
      <c r="BT44" s="229">
        <v>-1</v>
      </c>
      <c r="BU44" s="294">
        <v>-5</v>
      </c>
      <c r="BV44" s="290">
        <v>1003</v>
      </c>
      <c r="BW44" s="229">
        <v>-2</v>
      </c>
      <c r="BY44" s="142"/>
      <c r="BZ44" s="142" t="str">
        <f t="shared" si="2"/>
        <v>　</v>
      </c>
      <c r="CA44" s="142" t="str">
        <f t="shared" si="11"/>
        <v>　</v>
      </c>
      <c r="CB44" s="277" t="str">
        <f t="shared" si="9"/>
        <v>×</v>
      </c>
      <c r="CC44" s="278" t="str">
        <f t="shared" si="4"/>
        <v>　</v>
      </c>
      <c r="CD44" s="142" t="str">
        <f t="shared" si="12"/>
        <v>　</v>
      </c>
      <c r="CE44" s="142" t="str">
        <f t="shared" si="5"/>
        <v>△</v>
      </c>
      <c r="CF44" s="142"/>
      <c r="CG44" s="142">
        <f t="shared" si="6"/>
        <v>9</v>
      </c>
      <c r="CH44" s="142">
        <f t="shared" si="7"/>
        <v>7</v>
      </c>
      <c r="CI44" s="142">
        <f t="shared" si="8"/>
        <v>15</v>
      </c>
      <c r="CJ44" s="142"/>
      <c r="CK44" s="1" t="s">
        <v>208</v>
      </c>
    </row>
    <row r="45" spans="1:89" ht="12" customHeight="1" thickTop="1">
      <c r="A45" s="142"/>
      <c r="C45" s="137"/>
      <c r="D45" s="153"/>
      <c r="E45" s="153"/>
      <c r="F45" s="153"/>
      <c r="K45" s="333" t="s">
        <v>244</v>
      </c>
      <c r="L45" s="334"/>
      <c r="M45" s="334"/>
      <c r="N45" s="334"/>
      <c r="O45" s="334"/>
      <c r="P45" s="334"/>
      <c r="Q45" s="334"/>
      <c r="R45" s="334"/>
      <c r="S45" s="334"/>
      <c r="T45" s="377">
        <f>T25+T43</f>
        <v>1101452</v>
      </c>
      <c r="U45" s="378"/>
      <c r="V45" s="378"/>
      <c r="W45" s="378"/>
      <c r="X45" s="378"/>
      <c r="Y45" s="378"/>
      <c r="Z45" s="378"/>
      <c r="AA45" s="379"/>
      <c r="AB45" s="391">
        <f>AB25+AB43</f>
        <v>530521</v>
      </c>
      <c r="AC45" s="392"/>
      <c r="AD45" s="392"/>
      <c r="AE45" s="392"/>
      <c r="AF45" s="392"/>
      <c r="AG45" s="392"/>
      <c r="AH45" s="392"/>
      <c r="AI45" s="401"/>
      <c r="AJ45" s="391">
        <f>AJ25+AJ43</f>
        <v>570931</v>
      </c>
      <c r="AK45" s="392"/>
      <c r="AL45" s="392"/>
      <c r="AM45" s="392"/>
      <c r="AN45" s="392"/>
      <c r="AO45" s="392"/>
      <c r="AP45" s="392"/>
      <c r="AQ45" s="263"/>
      <c r="AR45" s="264"/>
      <c r="AS45" s="264"/>
      <c r="AT45" s="264"/>
      <c r="AU45" s="264"/>
      <c r="AV45" s="264"/>
      <c r="AW45" s="212"/>
      <c r="AX45" s="213"/>
      <c r="AY45" s="217"/>
      <c r="AZ45" s="217"/>
      <c r="BA45" s="185"/>
      <c r="BK45" s="223" t="s">
        <v>62</v>
      </c>
      <c r="BL45" s="228">
        <v>4113</v>
      </c>
      <c r="BM45" s="228">
        <v>1970</v>
      </c>
      <c r="BN45" s="228">
        <v>2143</v>
      </c>
      <c r="BO45" s="228">
        <v>1</v>
      </c>
      <c r="BP45" s="228">
        <v>5</v>
      </c>
      <c r="BQ45" s="229">
        <v>-4</v>
      </c>
      <c r="BR45" s="228">
        <v>2</v>
      </c>
      <c r="BS45" s="228">
        <v>9</v>
      </c>
      <c r="BT45" s="229">
        <v>-7</v>
      </c>
      <c r="BU45" s="294">
        <v>-11</v>
      </c>
      <c r="BV45" s="290">
        <v>1206</v>
      </c>
      <c r="BW45" s="229">
        <v>-2</v>
      </c>
      <c r="BY45" s="142"/>
      <c r="BZ45" s="142" t="str">
        <f t="shared" si="2"/>
        <v>　</v>
      </c>
      <c r="CA45" s="142" t="str">
        <f t="shared" si="11"/>
        <v>　</v>
      </c>
      <c r="CB45" s="277" t="str">
        <f t="shared" si="9"/>
        <v>×</v>
      </c>
      <c r="CC45" s="278" t="str">
        <f t="shared" si="4"/>
        <v>　</v>
      </c>
      <c r="CD45" s="142" t="str">
        <f t="shared" si="12"/>
        <v>　</v>
      </c>
      <c r="CE45" s="142" t="str">
        <f t="shared" si="5"/>
        <v>△</v>
      </c>
      <c r="CF45" s="142"/>
      <c r="CG45" s="142">
        <f t="shared" si="6"/>
        <v>14</v>
      </c>
      <c r="CH45" s="142">
        <f t="shared" si="7"/>
        <v>7</v>
      </c>
      <c r="CI45" s="142">
        <f t="shared" si="8"/>
        <v>24</v>
      </c>
      <c r="CJ45" s="142"/>
      <c r="CK45" s="1" t="s">
        <v>209</v>
      </c>
    </row>
    <row r="46" spans="1:89" ht="12" customHeight="1">
      <c r="A46" s="142"/>
      <c r="C46" s="137"/>
      <c r="D46" s="153"/>
      <c r="E46" s="153"/>
      <c r="F46" s="153"/>
      <c r="K46" s="335"/>
      <c r="L46" s="336"/>
      <c r="M46" s="336"/>
      <c r="N46" s="336"/>
      <c r="O46" s="336"/>
      <c r="P46" s="336"/>
      <c r="Q46" s="336"/>
      <c r="R46" s="336"/>
      <c r="S46" s="336"/>
      <c r="T46" s="380"/>
      <c r="U46" s="381"/>
      <c r="V46" s="381"/>
      <c r="W46" s="381"/>
      <c r="X46" s="381"/>
      <c r="Y46" s="381"/>
      <c r="Z46" s="381"/>
      <c r="AA46" s="382"/>
      <c r="AB46" s="393"/>
      <c r="AC46" s="394"/>
      <c r="AD46" s="394"/>
      <c r="AE46" s="394"/>
      <c r="AF46" s="394"/>
      <c r="AG46" s="394"/>
      <c r="AH46" s="394"/>
      <c r="AI46" s="402"/>
      <c r="AJ46" s="393"/>
      <c r="AK46" s="394"/>
      <c r="AL46" s="394"/>
      <c r="AM46" s="394"/>
      <c r="AN46" s="394"/>
      <c r="AO46" s="394"/>
      <c r="AP46" s="394"/>
      <c r="AQ46" s="263"/>
      <c r="AR46" s="264"/>
      <c r="AS46" s="264"/>
      <c r="AT46" s="264"/>
      <c r="AU46" s="264"/>
      <c r="AV46" s="264"/>
      <c r="AW46" s="214"/>
      <c r="AX46" s="215"/>
      <c r="AY46" s="217"/>
      <c r="AZ46" s="217"/>
      <c r="BA46" s="185"/>
      <c r="BK46" s="223" t="s">
        <v>63</v>
      </c>
      <c r="BL46" s="228">
        <v>4518</v>
      </c>
      <c r="BM46" s="228">
        <v>2170</v>
      </c>
      <c r="BN46" s="228">
        <v>2348</v>
      </c>
      <c r="BO46" s="228">
        <v>2</v>
      </c>
      <c r="BP46" s="228">
        <v>5</v>
      </c>
      <c r="BQ46" s="229">
        <v>-3</v>
      </c>
      <c r="BR46" s="228">
        <v>10</v>
      </c>
      <c r="BS46" s="228">
        <v>4</v>
      </c>
      <c r="BT46" s="229">
        <v>6</v>
      </c>
      <c r="BU46" s="294">
        <v>3</v>
      </c>
      <c r="BV46" s="290">
        <v>1361</v>
      </c>
      <c r="BW46" s="229">
        <v>1</v>
      </c>
      <c r="BY46" s="142"/>
      <c r="BZ46" s="142" t="str">
        <f t="shared" si="2"/>
        <v>◎</v>
      </c>
      <c r="CA46" s="142" t="str">
        <f t="shared" si="11"/>
        <v>　</v>
      </c>
      <c r="CB46" s="277" t="str">
        <f t="shared" si="9"/>
        <v>　</v>
      </c>
      <c r="CC46" s="278" t="str">
        <f t="shared" si="4"/>
        <v>○</v>
      </c>
      <c r="CD46" s="142" t="str">
        <f t="shared" si="12"/>
        <v>　</v>
      </c>
      <c r="CE46" s="142" t="str">
        <f t="shared" si="5"/>
        <v>　</v>
      </c>
      <c r="CF46" s="142"/>
      <c r="CG46" s="142">
        <f t="shared" si="6"/>
        <v>5</v>
      </c>
      <c r="CH46" s="142">
        <f t="shared" si="7"/>
        <v>6</v>
      </c>
      <c r="CI46" s="142">
        <f t="shared" si="8"/>
        <v>6</v>
      </c>
      <c r="CJ46" s="142"/>
      <c r="CK46" s="1" t="s">
        <v>210</v>
      </c>
    </row>
    <row r="47" spans="1:89" ht="12" customHeight="1">
      <c r="A47" s="142"/>
      <c r="C47" s="137"/>
      <c r="D47" s="287"/>
      <c r="E47" s="153"/>
      <c r="F47" s="153"/>
      <c r="G47" s="153"/>
      <c r="H47" s="153"/>
      <c r="I47" s="153"/>
      <c r="J47" s="153"/>
      <c r="K47" s="153"/>
      <c r="L47" s="153"/>
      <c r="M47" s="153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53"/>
      <c r="AB47" s="153"/>
      <c r="AC47" s="153"/>
      <c r="AD47" s="153"/>
      <c r="AE47" s="153"/>
      <c r="AF47" s="153"/>
      <c r="AG47" s="153"/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153"/>
      <c r="AU47" s="153"/>
      <c r="AV47" s="153"/>
      <c r="AW47" s="153"/>
      <c r="AX47" s="153"/>
      <c r="AY47" s="153"/>
      <c r="AZ47" s="185"/>
      <c r="BA47" s="185"/>
      <c r="BK47" s="223"/>
      <c r="BL47" s="228"/>
      <c r="BM47" s="230">
        <v>0</v>
      </c>
      <c r="BN47" s="230">
        <v>0</v>
      </c>
      <c r="BO47" s="230">
        <v>0</v>
      </c>
      <c r="BP47" s="230">
        <v>0</v>
      </c>
      <c r="BQ47" s="234"/>
      <c r="BR47" s="230">
        <v>0</v>
      </c>
      <c r="BS47" s="230">
        <v>0</v>
      </c>
      <c r="BT47" s="234"/>
      <c r="BU47" s="296"/>
      <c r="BV47" s="291">
        <v>0</v>
      </c>
      <c r="BW47" s="234">
        <v>0</v>
      </c>
      <c r="BY47" s="142"/>
      <c r="BZ47" s="142" t="str">
        <f t="shared" si="2"/>
        <v>　</v>
      </c>
      <c r="CA47" s="142"/>
      <c r="CB47" s="277" t="str">
        <f t="shared" si="9"/>
        <v>　</v>
      </c>
      <c r="CC47" s="278" t="str">
        <f t="shared" si="4"/>
        <v>　</v>
      </c>
      <c r="CD47" s="142"/>
      <c r="CE47" s="142" t="str">
        <f t="shared" si="5"/>
        <v>　</v>
      </c>
      <c r="CF47" s="142"/>
      <c r="CG47" s="142"/>
      <c r="CH47" s="142"/>
      <c r="CI47" s="142"/>
      <c r="CJ47" s="142"/>
      <c r="CK47" s="1" t="s">
        <v>196</v>
      </c>
    </row>
    <row r="48" spans="1:89" ht="12" customHeight="1">
      <c r="A48" s="142"/>
      <c r="C48" s="137"/>
      <c r="D48" s="153"/>
      <c r="E48" s="287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3"/>
      <c r="AF48" s="153"/>
      <c r="AG48" s="153"/>
      <c r="AH48" s="153"/>
      <c r="AI48" s="153"/>
      <c r="AJ48" s="153"/>
      <c r="AK48" s="153"/>
      <c r="AL48" s="153"/>
      <c r="AM48" s="153"/>
      <c r="AN48" s="153"/>
      <c r="AO48" s="153"/>
      <c r="AP48" s="153"/>
      <c r="AQ48" s="153"/>
      <c r="AR48" s="153"/>
      <c r="AS48" s="153"/>
      <c r="AT48" s="153"/>
      <c r="AU48" s="153"/>
      <c r="AV48" s="153"/>
      <c r="AW48" s="153"/>
      <c r="AX48" s="153"/>
      <c r="AY48" s="153"/>
      <c r="AZ48" s="185"/>
      <c r="BA48" s="185"/>
      <c r="BK48" s="223" t="s">
        <v>64</v>
      </c>
      <c r="BL48" s="228">
        <v>23289</v>
      </c>
      <c r="BM48" s="228">
        <v>11312</v>
      </c>
      <c r="BN48" s="228">
        <v>11977</v>
      </c>
      <c r="BO48" s="228">
        <v>8</v>
      </c>
      <c r="BP48" s="228">
        <v>24</v>
      </c>
      <c r="BQ48" s="229">
        <v>-16</v>
      </c>
      <c r="BR48" s="228">
        <v>39</v>
      </c>
      <c r="BS48" s="228">
        <v>35</v>
      </c>
      <c r="BT48" s="229">
        <v>4</v>
      </c>
      <c r="BU48" s="294">
        <v>-12</v>
      </c>
      <c r="BV48" s="290">
        <v>7237</v>
      </c>
      <c r="BW48" s="229">
        <v>4</v>
      </c>
      <c r="BY48" s="142"/>
      <c r="BZ48" s="142" t="str">
        <f t="shared" si="2"/>
        <v>　</v>
      </c>
      <c r="CA48" s="142" t="str">
        <f t="shared" si="11"/>
        <v>　</v>
      </c>
      <c r="CB48" s="277" t="str">
        <f t="shared" si="9"/>
        <v>×</v>
      </c>
      <c r="CC48" s="278" t="str">
        <f t="shared" si="4"/>
        <v>○</v>
      </c>
      <c r="CD48" s="142" t="str">
        <f>IF(BW48=0,"0","　")</f>
        <v>　</v>
      </c>
      <c r="CE48" s="142" t="str">
        <f t="shared" si="5"/>
        <v>　</v>
      </c>
      <c r="CF48" s="142"/>
      <c r="CG48" s="142">
        <f t="shared" si="6"/>
        <v>17</v>
      </c>
      <c r="CH48" s="142">
        <f t="shared" si="7"/>
        <v>24</v>
      </c>
      <c r="CI48" s="142">
        <f t="shared" si="8"/>
        <v>7</v>
      </c>
      <c r="CJ48" s="142"/>
      <c r="CK48" s="1" t="s">
        <v>211</v>
      </c>
    </row>
    <row r="49" spans="1:89" ht="12" customHeight="1">
      <c r="A49" s="142"/>
      <c r="C49" s="137"/>
      <c r="D49" s="153"/>
      <c r="E49" s="153"/>
      <c r="F49" s="153"/>
      <c r="G49" s="153"/>
      <c r="H49" s="153"/>
      <c r="I49" s="287" t="s">
        <v>164</v>
      </c>
      <c r="K49" s="287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153"/>
      <c r="AW49" s="153"/>
      <c r="AX49" s="153"/>
      <c r="AY49" s="153"/>
      <c r="AZ49" s="185"/>
      <c r="BA49" s="185"/>
      <c r="BK49" s="223" t="s">
        <v>65</v>
      </c>
      <c r="BL49" s="228">
        <v>15156</v>
      </c>
      <c r="BM49" s="228">
        <v>7363</v>
      </c>
      <c r="BN49" s="228">
        <v>7793</v>
      </c>
      <c r="BO49" s="228">
        <v>11</v>
      </c>
      <c r="BP49" s="228">
        <v>24</v>
      </c>
      <c r="BQ49" s="229">
        <v>-13</v>
      </c>
      <c r="BR49" s="228">
        <v>14</v>
      </c>
      <c r="BS49" s="228">
        <v>26</v>
      </c>
      <c r="BT49" s="229">
        <v>-12</v>
      </c>
      <c r="BU49" s="294">
        <v>-25</v>
      </c>
      <c r="BV49" s="290">
        <v>4500</v>
      </c>
      <c r="BW49" s="229">
        <v>-1</v>
      </c>
      <c r="BY49" s="142"/>
      <c r="BZ49" s="142" t="str">
        <f t="shared" si="2"/>
        <v>　</v>
      </c>
      <c r="CA49" s="142" t="str">
        <f t="shared" si="11"/>
        <v>　</v>
      </c>
      <c r="CB49" s="277" t="str">
        <f t="shared" si="9"/>
        <v>×</v>
      </c>
      <c r="CC49" s="278" t="str">
        <f t="shared" si="4"/>
        <v>　</v>
      </c>
      <c r="CD49" s="142" t="str">
        <f>IF(BW49=0,"0","　")</f>
        <v>　</v>
      </c>
      <c r="CE49" s="142" t="str">
        <f t="shared" si="5"/>
        <v>△</v>
      </c>
      <c r="CF49" s="142"/>
      <c r="CG49" s="142">
        <f t="shared" si="6"/>
        <v>26</v>
      </c>
      <c r="CH49" s="142">
        <f t="shared" si="7"/>
        <v>21</v>
      </c>
      <c r="CI49" s="142">
        <f t="shared" si="8"/>
        <v>29</v>
      </c>
      <c r="CJ49" s="142"/>
      <c r="CK49" s="1" t="s">
        <v>212</v>
      </c>
    </row>
    <row r="50" spans="1:89" ht="12" customHeight="1">
      <c r="A50" s="142"/>
      <c r="C50" s="138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85"/>
      <c r="BA50" s="185"/>
      <c r="BK50" s="223" t="s">
        <v>66</v>
      </c>
      <c r="BL50" s="228">
        <v>7540</v>
      </c>
      <c r="BM50" s="228">
        <v>3743</v>
      </c>
      <c r="BN50" s="228">
        <v>3797</v>
      </c>
      <c r="BO50" s="228">
        <v>4</v>
      </c>
      <c r="BP50" s="228">
        <v>9</v>
      </c>
      <c r="BQ50" s="229">
        <v>-5</v>
      </c>
      <c r="BR50" s="228">
        <v>11</v>
      </c>
      <c r="BS50" s="228">
        <v>11</v>
      </c>
      <c r="BT50" s="229">
        <v>0</v>
      </c>
      <c r="BU50" s="294">
        <v>-5</v>
      </c>
      <c r="BV50" s="290">
        <v>2813</v>
      </c>
      <c r="BW50" s="229">
        <v>1</v>
      </c>
      <c r="BY50" s="142"/>
      <c r="BZ50" s="142" t="str">
        <f t="shared" si="2"/>
        <v>　</v>
      </c>
      <c r="CA50" s="142" t="str">
        <f t="shared" si="11"/>
        <v>　</v>
      </c>
      <c r="CB50" s="277" t="str">
        <f t="shared" si="9"/>
        <v>×</v>
      </c>
      <c r="CC50" s="278" t="str">
        <f t="shared" si="4"/>
        <v>○</v>
      </c>
      <c r="CD50" s="142" t="str">
        <f>IF(BW50=0,"0","　")</f>
        <v>　</v>
      </c>
      <c r="CE50" s="142" t="str">
        <f t="shared" si="5"/>
        <v>　</v>
      </c>
      <c r="CF50" s="142"/>
      <c r="CG50" s="142">
        <f t="shared" si="6"/>
        <v>9</v>
      </c>
      <c r="CH50" s="142">
        <f t="shared" si="7"/>
        <v>11</v>
      </c>
      <c r="CI50" s="142">
        <f t="shared" si="8"/>
        <v>12</v>
      </c>
      <c r="CJ50" s="142"/>
      <c r="CK50" s="1" t="s">
        <v>213</v>
      </c>
    </row>
    <row r="51" spans="1:89" ht="12" customHeight="1">
      <c r="A51" s="142"/>
      <c r="C51" s="138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  <c r="AE51" s="153"/>
      <c r="AF51" s="153"/>
      <c r="AG51" s="153"/>
      <c r="AH51" s="153"/>
      <c r="AI51" s="153"/>
      <c r="AJ51" s="153"/>
      <c r="AK51" s="153"/>
      <c r="AL51" s="153"/>
      <c r="AM51" s="153"/>
      <c r="AN51" s="153"/>
      <c r="AO51" s="153"/>
      <c r="AP51" s="153"/>
      <c r="AQ51" s="153"/>
      <c r="AR51" s="153"/>
      <c r="AS51" s="153"/>
      <c r="AT51" s="153"/>
      <c r="AU51" s="153"/>
      <c r="AV51" s="153"/>
      <c r="AW51" s="153"/>
      <c r="AX51" s="153"/>
      <c r="AY51" s="153"/>
      <c r="AZ51" s="185"/>
      <c r="BA51" s="185"/>
      <c r="BK51" s="223" t="s">
        <v>67</v>
      </c>
      <c r="BL51" s="228">
        <v>13553</v>
      </c>
      <c r="BM51" s="228">
        <v>6643</v>
      </c>
      <c r="BN51" s="228">
        <v>6910</v>
      </c>
      <c r="BO51" s="228">
        <v>6</v>
      </c>
      <c r="BP51" s="228">
        <v>25</v>
      </c>
      <c r="BQ51" s="229">
        <v>-19</v>
      </c>
      <c r="BR51" s="228">
        <v>12</v>
      </c>
      <c r="BS51" s="228">
        <v>14</v>
      </c>
      <c r="BT51" s="229">
        <v>-2</v>
      </c>
      <c r="BU51" s="294">
        <v>-21</v>
      </c>
      <c r="BV51" s="290">
        <v>4380</v>
      </c>
      <c r="BW51" s="229">
        <v>-2</v>
      </c>
      <c r="BY51" s="142"/>
      <c r="BZ51" s="142" t="str">
        <f t="shared" si="2"/>
        <v>　</v>
      </c>
      <c r="CA51" s="142" t="str">
        <f t="shared" si="11"/>
        <v>　</v>
      </c>
      <c r="CB51" s="277" t="str">
        <f t="shared" si="9"/>
        <v>×</v>
      </c>
      <c r="CC51" s="278" t="str">
        <f t="shared" si="4"/>
        <v>　</v>
      </c>
      <c r="CD51" s="142" t="str">
        <f>IF(BW51=0,"0","　")</f>
        <v>　</v>
      </c>
      <c r="CE51" s="142" t="str">
        <f t="shared" si="5"/>
        <v>△</v>
      </c>
      <c r="CF51" s="142"/>
      <c r="CG51" s="142">
        <f t="shared" si="6"/>
        <v>23</v>
      </c>
      <c r="CH51" s="142">
        <f t="shared" si="7"/>
        <v>28</v>
      </c>
      <c r="CI51" s="142">
        <f t="shared" si="8"/>
        <v>17</v>
      </c>
      <c r="CJ51" s="142"/>
      <c r="CK51" s="1" t="s">
        <v>214</v>
      </c>
    </row>
    <row r="52" spans="1:89" ht="12" customHeight="1">
      <c r="A52" s="142"/>
      <c r="C52" s="138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3"/>
      <c r="AH52" s="153"/>
      <c r="AI52" s="153"/>
      <c r="AJ52" s="153"/>
      <c r="AK52" s="153"/>
      <c r="AL52" s="153"/>
      <c r="AM52" s="153"/>
      <c r="AN52" s="153"/>
      <c r="AO52" s="153"/>
      <c r="AP52" s="153"/>
      <c r="AQ52" s="153"/>
      <c r="AR52" s="153"/>
      <c r="AS52" s="153"/>
      <c r="AT52" s="153"/>
      <c r="AU52" s="153"/>
      <c r="AV52" s="153"/>
      <c r="AW52" s="153"/>
      <c r="AX52" s="153"/>
      <c r="AY52" s="153"/>
      <c r="AZ52" s="185"/>
      <c r="BA52" s="185"/>
      <c r="BK52" s="223" t="s">
        <v>68</v>
      </c>
      <c r="BL52" s="228">
        <v>7022</v>
      </c>
      <c r="BM52" s="228">
        <v>3401</v>
      </c>
      <c r="BN52" s="228">
        <v>3621</v>
      </c>
      <c r="BO52" s="228">
        <v>2</v>
      </c>
      <c r="BP52" s="228">
        <v>4</v>
      </c>
      <c r="BQ52" s="229">
        <v>-2</v>
      </c>
      <c r="BR52" s="228">
        <v>13</v>
      </c>
      <c r="BS52" s="228">
        <v>6</v>
      </c>
      <c r="BT52" s="229">
        <v>7</v>
      </c>
      <c r="BU52" s="294">
        <v>5</v>
      </c>
      <c r="BV52" s="290">
        <v>2174</v>
      </c>
      <c r="BW52" s="229">
        <v>-1</v>
      </c>
      <c r="BY52" s="142"/>
      <c r="BZ52" s="142" t="str">
        <f t="shared" si="2"/>
        <v>◎</v>
      </c>
      <c r="CA52" s="142" t="str">
        <f t="shared" si="11"/>
        <v>　</v>
      </c>
      <c r="CB52" s="277" t="str">
        <f t="shared" si="9"/>
        <v>　</v>
      </c>
      <c r="CC52" s="278" t="str">
        <f t="shared" si="4"/>
        <v>　</v>
      </c>
      <c r="CD52" s="142" t="str">
        <f>IF(BW52=0,"0","　")</f>
        <v>　</v>
      </c>
      <c r="CE52" s="142" t="str">
        <f t="shared" si="5"/>
        <v>△</v>
      </c>
      <c r="CF52" s="142"/>
      <c r="CG52" s="142">
        <f t="shared" si="6"/>
        <v>4</v>
      </c>
      <c r="CH52" s="142">
        <f t="shared" si="7"/>
        <v>5</v>
      </c>
      <c r="CI52" s="142">
        <f t="shared" si="8"/>
        <v>5</v>
      </c>
      <c r="CJ52" s="142"/>
      <c r="CK52" s="1" t="s">
        <v>215</v>
      </c>
    </row>
    <row r="53" spans="1:89" ht="12" customHeight="1">
      <c r="A53" s="142"/>
      <c r="C53" s="138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3"/>
      <c r="AZ53" s="185"/>
      <c r="BA53" s="185"/>
      <c r="BK53" s="223"/>
      <c r="BL53" s="228"/>
      <c r="BM53" s="230"/>
      <c r="BN53" s="230"/>
      <c r="BO53" s="230"/>
      <c r="BP53" s="230"/>
      <c r="BQ53" s="234"/>
      <c r="BR53" s="230"/>
      <c r="BS53" s="230"/>
      <c r="BT53" s="234"/>
      <c r="BU53" s="296"/>
      <c r="BV53" s="291"/>
      <c r="BW53" s="234"/>
      <c r="BY53" s="142"/>
      <c r="BZ53" s="142" t="str">
        <f t="shared" si="2"/>
        <v>　</v>
      </c>
      <c r="CA53" s="142"/>
      <c r="CB53" s="277" t="str">
        <f t="shared" si="9"/>
        <v>　</v>
      </c>
      <c r="CC53" s="278" t="str">
        <f t="shared" si="4"/>
        <v>　</v>
      </c>
      <c r="CD53" s="142"/>
      <c r="CE53" s="142" t="str">
        <f t="shared" si="5"/>
        <v>　</v>
      </c>
      <c r="CF53" s="142"/>
      <c r="CG53" s="142"/>
      <c r="CH53" s="142"/>
      <c r="CI53" s="142"/>
      <c r="CJ53" s="142"/>
      <c r="CK53" s="1" t="s">
        <v>196</v>
      </c>
    </row>
    <row r="54" spans="1:89" ht="12" customHeight="1">
      <c r="A54" s="142"/>
      <c r="C54" s="137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  <c r="AH54" s="153"/>
      <c r="AI54" s="153"/>
      <c r="AJ54" s="153"/>
      <c r="AK54" s="153"/>
      <c r="AL54" s="153"/>
      <c r="AM54" s="153"/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  <c r="AY54" s="153"/>
      <c r="AZ54" s="185"/>
      <c r="BA54" s="185"/>
      <c r="BK54" s="223" t="s">
        <v>70</v>
      </c>
      <c r="BL54" s="228">
        <v>7631</v>
      </c>
      <c r="BM54" s="228">
        <v>3676</v>
      </c>
      <c r="BN54" s="228">
        <v>3955</v>
      </c>
      <c r="BO54" s="228">
        <v>7</v>
      </c>
      <c r="BP54" s="228">
        <v>5</v>
      </c>
      <c r="BQ54" s="229">
        <v>2</v>
      </c>
      <c r="BR54" s="228">
        <v>23</v>
      </c>
      <c r="BS54" s="228">
        <v>19</v>
      </c>
      <c r="BT54" s="229">
        <v>4</v>
      </c>
      <c r="BU54" s="294">
        <v>6</v>
      </c>
      <c r="BV54" s="290">
        <v>2245</v>
      </c>
      <c r="BW54" s="229">
        <v>7</v>
      </c>
      <c r="BY54" s="142"/>
      <c r="BZ54" s="142" t="str">
        <f t="shared" si="2"/>
        <v>◎</v>
      </c>
      <c r="CA54" s="142" t="str">
        <f t="shared" si="11"/>
        <v>　</v>
      </c>
      <c r="CB54" s="277" t="str">
        <f t="shared" si="9"/>
        <v>　</v>
      </c>
      <c r="CC54" s="278" t="str">
        <f t="shared" si="4"/>
        <v>○</v>
      </c>
      <c r="CD54" s="142" t="str">
        <f>IF(BW54=0,"0","　")</f>
        <v>　</v>
      </c>
      <c r="CE54" s="142" t="str">
        <f t="shared" si="5"/>
        <v>　</v>
      </c>
      <c r="CF54" s="142"/>
      <c r="CG54" s="142">
        <f t="shared" si="6"/>
        <v>3</v>
      </c>
      <c r="CH54" s="142">
        <f t="shared" si="7"/>
        <v>2</v>
      </c>
      <c r="CI54" s="142">
        <f t="shared" si="8"/>
        <v>7</v>
      </c>
      <c r="CJ54" s="142"/>
      <c r="CK54" s="1" t="s">
        <v>216</v>
      </c>
    </row>
    <row r="55" spans="1:89" ht="12" customHeight="1">
      <c r="A55" s="142"/>
      <c r="C55" s="139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  <c r="AE55" s="153"/>
      <c r="AF55" s="153"/>
      <c r="AG55" s="153"/>
      <c r="AH55" s="153"/>
      <c r="AI55" s="153"/>
      <c r="AJ55" s="153"/>
      <c r="AK55" s="153"/>
      <c r="AL55" s="153"/>
      <c r="AM55" s="153"/>
      <c r="AN55" s="153"/>
      <c r="AO55" s="153"/>
      <c r="AP55" s="153"/>
      <c r="AQ55" s="153"/>
      <c r="AR55" s="153"/>
      <c r="AS55" s="153"/>
      <c r="AT55" s="153"/>
      <c r="AU55" s="153"/>
      <c r="AV55" s="153"/>
      <c r="AW55" s="153"/>
      <c r="AX55" s="153"/>
      <c r="AY55" s="153"/>
      <c r="AZ55" s="185"/>
      <c r="BA55" s="185"/>
      <c r="BK55" s="223" t="s">
        <v>69</v>
      </c>
      <c r="BL55" s="228">
        <v>21108</v>
      </c>
      <c r="BM55" s="228">
        <v>10040</v>
      </c>
      <c r="BN55" s="228">
        <v>11068</v>
      </c>
      <c r="BO55" s="228">
        <v>14</v>
      </c>
      <c r="BP55" s="228">
        <v>30</v>
      </c>
      <c r="BQ55" s="229">
        <v>-16</v>
      </c>
      <c r="BR55" s="228">
        <v>17</v>
      </c>
      <c r="BS55" s="228">
        <v>22</v>
      </c>
      <c r="BT55" s="229">
        <v>-5</v>
      </c>
      <c r="BU55" s="294">
        <v>-21</v>
      </c>
      <c r="BV55" s="290">
        <v>6697</v>
      </c>
      <c r="BW55" s="229">
        <v>5</v>
      </c>
      <c r="BY55" s="142"/>
      <c r="BZ55" s="142" t="str">
        <f t="shared" si="2"/>
        <v>　</v>
      </c>
      <c r="CA55" s="142" t="str">
        <f t="shared" si="11"/>
        <v>　</v>
      </c>
      <c r="CB55" s="277" t="str">
        <f t="shared" si="9"/>
        <v>×</v>
      </c>
      <c r="CC55" s="278" t="str">
        <f t="shared" si="4"/>
        <v>○</v>
      </c>
      <c r="CD55" s="142" t="str">
        <f>IF(BW55=0,"0","　")</f>
        <v>　</v>
      </c>
      <c r="CE55" s="142" t="str">
        <f t="shared" si="5"/>
        <v>　</v>
      </c>
      <c r="CF55" s="142"/>
      <c r="CG55" s="142">
        <f t="shared" si="6"/>
        <v>23</v>
      </c>
      <c r="CH55" s="142">
        <f t="shared" si="7"/>
        <v>24</v>
      </c>
      <c r="CI55" s="142">
        <f t="shared" si="8"/>
        <v>22</v>
      </c>
      <c r="CJ55" s="142"/>
      <c r="CK55" s="1" t="s">
        <v>217</v>
      </c>
    </row>
    <row r="56" spans="1:89" ht="12" customHeight="1">
      <c r="A56" s="142"/>
      <c r="C56" s="139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  <c r="Y56" s="153"/>
      <c r="Z56" s="153"/>
      <c r="AA56" s="153"/>
      <c r="AB56" s="153"/>
      <c r="AC56" s="153"/>
      <c r="AD56" s="153"/>
      <c r="AE56" s="153"/>
      <c r="AF56" s="153"/>
      <c r="AG56" s="153"/>
      <c r="AH56" s="153"/>
      <c r="AI56" s="153"/>
      <c r="AJ56" s="153"/>
      <c r="AK56" s="153"/>
      <c r="AL56" s="153"/>
      <c r="AM56" s="153"/>
      <c r="AN56" s="153"/>
      <c r="AO56" s="153"/>
      <c r="AP56" s="153"/>
      <c r="AQ56" s="153"/>
      <c r="AR56" s="153"/>
      <c r="AS56" s="153"/>
      <c r="AT56" s="153"/>
      <c r="AU56" s="153"/>
      <c r="AV56" s="153"/>
      <c r="AW56" s="153"/>
      <c r="AX56" s="153"/>
      <c r="AY56" s="153"/>
      <c r="AZ56" s="185"/>
      <c r="BA56" s="185"/>
      <c r="BK56" s="221" t="s">
        <v>71</v>
      </c>
      <c r="BL56" s="228">
        <v>13737</v>
      </c>
      <c r="BM56" s="236">
        <v>6480</v>
      </c>
      <c r="BN56" s="236">
        <v>7257</v>
      </c>
      <c r="BO56" s="236">
        <v>5</v>
      </c>
      <c r="BP56" s="236">
        <v>24</v>
      </c>
      <c r="BQ56" s="237">
        <v>-19</v>
      </c>
      <c r="BR56" s="236">
        <v>8</v>
      </c>
      <c r="BS56" s="236">
        <v>17</v>
      </c>
      <c r="BT56" s="237">
        <v>-9</v>
      </c>
      <c r="BU56" s="298">
        <v>-28</v>
      </c>
      <c r="BV56" s="292">
        <v>4511</v>
      </c>
      <c r="BW56" s="237">
        <v>1</v>
      </c>
      <c r="BY56" s="142"/>
      <c r="BZ56" s="142"/>
      <c r="CA56" s="142" t="str">
        <f t="shared" si="11"/>
        <v>　</v>
      </c>
      <c r="CB56" s="277" t="str">
        <f t="shared" si="9"/>
        <v>×</v>
      </c>
      <c r="CC56" s="278" t="str">
        <f t="shared" si="4"/>
        <v>○</v>
      </c>
      <c r="CD56" s="142" t="str">
        <f>IF(BW56=0,"0","　")</f>
        <v>　</v>
      </c>
      <c r="CE56" s="142" t="str">
        <f t="shared" si="5"/>
        <v>　</v>
      </c>
      <c r="CF56" s="142"/>
      <c r="CG56" s="142">
        <f t="shared" si="6"/>
        <v>29</v>
      </c>
      <c r="CH56" s="142">
        <f t="shared" si="7"/>
        <v>28</v>
      </c>
      <c r="CI56" s="142">
        <f t="shared" si="8"/>
        <v>26</v>
      </c>
      <c r="CJ56" s="142"/>
      <c r="CK56" s="1" t="s">
        <v>218</v>
      </c>
    </row>
    <row r="57" spans="1:88" ht="12" customHeight="1">
      <c r="A57" s="142"/>
      <c r="C57" s="140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53"/>
      <c r="AI57" s="153"/>
      <c r="AJ57" s="153"/>
      <c r="AK57" s="153"/>
      <c r="AL57" s="153"/>
      <c r="AM57" s="153"/>
      <c r="AN57" s="153"/>
      <c r="AO57" s="153"/>
      <c r="AP57" s="153"/>
      <c r="AQ57" s="153"/>
      <c r="AR57" s="153"/>
      <c r="AS57" s="153"/>
      <c r="AT57" s="153"/>
      <c r="AU57" s="153"/>
      <c r="AV57" s="153"/>
      <c r="AW57" s="153"/>
      <c r="AX57" s="153"/>
      <c r="AY57" s="153"/>
      <c r="AZ57" s="185"/>
      <c r="BA57" s="185"/>
      <c r="BL57" s="216"/>
      <c r="CB57" s="279"/>
      <c r="CC57" s="278"/>
      <c r="CD57" s="142"/>
      <c r="CF57" s="142"/>
      <c r="CG57" s="142"/>
      <c r="CH57" s="142"/>
      <c r="CI57" s="142"/>
      <c r="CJ57" s="142"/>
    </row>
    <row r="58" spans="1:88" ht="12" customHeight="1">
      <c r="A58" s="142"/>
      <c r="C58" s="140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  <c r="AF58" s="153"/>
      <c r="AG58" s="153"/>
      <c r="AH58" s="153"/>
      <c r="AI58" s="153"/>
      <c r="AJ58" s="153"/>
      <c r="AK58" s="153"/>
      <c r="AL58" s="153"/>
      <c r="AM58" s="153"/>
      <c r="AN58" s="153"/>
      <c r="AO58" s="153"/>
      <c r="AP58" s="153"/>
      <c r="AQ58" s="153"/>
      <c r="AR58" s="153"/>
      <c r="AS58" s="153"/>
      <c r="AT58" s="153"/>
      <c r="AU58" s="153"/>
      <c r="AV58" s="153"/>
      <c r="AW58" s="153"/>
      <c r="AX58" s="153"/>
      <c r="AY58" s="153"/>
      <c r="AZ58" s="185"/>
      <c r="BA58" s="185"/>
      <c r="BZ58" s="1">
        <f>COUNTIF(BZ32:BZ57,"◎")</f>
        <v>5</v>
      </c>
      <c r="CA58" s="1">
        <f>COUNTIF(CA32:CA56,"◇")</f>
        <v>0</v>
      </c>
      <c r="CB58" s="277">
        <f>COUNTIF(CB32:CB57,"×")</f>
        <v>17</v>
      </c>
      <c r="CC58" s="278">
        <f>COUNTIF(CC32:CC57,"○")</f>
        <v>10</v>
      </c>
      <c r="CD58" s="1">
        <f>COUNTIF(CD32:CD56,"0")</f>
        <v>2</v>
      </c>
      <c r="CE58" s="1">
        <f>COUNTIF(CE32:CE57,"△")</f>
        <v>10</v>
      </c>
      <c r="CF58" s="142"/>
      <c r="CG58" s="142"/>
      <c r="CH58" s="142"/>
      <c r="CI58" s="142"/>
      <c r="CJ58" s="142"/>
    </row>
    <row r="59" spans="1:88" ht="12" customHeight="1">
      <c r="A59" s="142"/>
      <c r="C59" s="140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  <c r="AG59" s="153"/>
      <c r="AH59" s="153"/>
      <c r="AI59" s="153"/>
      <c r="AJ59" s="153"/>
      <c r="AK59" s="153"/>
      <c r="AL59" s="153"/>
      <c r="AM59" s="153"/>
      <c r="AN59" s="153"/>
      <c r="AO59" s="153"/>
      <c r="AP59" s="153"/>
      <c r="AQ59" s="153"/>
      <c r="AR59" s="153"/>
      <c r="AS59" s="153"/>
      <c r="AT59" s="153"/>
      <c r="AU59" s="153"/>
      <c r="AV59" s="153"/>
      <c r="AW59" s="153"/>
      <c r="AX59" s="153"/>
      <c r="AY59" s="153"/>
      <c r="AZ59" s="185"/>
      <c r="BA59" s="185"/>
      <c r="CB59" s="277"/>
      <c r="CC59" s="278"/>
      <c r="CF59" s="142"/>
      <c r="CG59" s="142"/>
      <c r="CH59" s="142"/>
      <c r="CI59" s="142"/>
      <c r="CJ59" s="142"/>
    </row>
    <row r="60" spans="1:88" ht="12" customHeight="1">
      <c r="A60" s="142"/>
      <c r="C60" s="140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  <c r="Y60" s="153"/>
      <c r="Z60" s="153"/>
      <c r="AA60" s="153"/>
      <c r="AB60" s="153"/>
      <c r="AC60" s="153"/>
      <c r="AD60" s="153"/>
      <c r="AE60" s="153"/>
      <c r="AF60" s="153"/>
      <c r="AG60" s="153"/>
      <c r="AH60" s="153"/>
      <c r="AI60" s="153"/>
      <c r="AJ60" s="153"/>
      <c r="AK60" s="153"/>
      <c r="AL60" s="153"/>
      <c r="AM60" s="153"/>
      <c r="AN60" s="153"/>
      <c r="AO60" s="153"/>
      <c r="AP60" s="153"/>
      <c r="AQ60" s="153"/>
      <c r="AR60" s="153"/>
      <c r="AS60" s="153"/>
      <c r="AT60" s="153"/>
      <c r="AU60" s="153"/>
      <c r="AV60" s="153"/>
      <c r="AW60" s="153"/>
      <c r="AX60" s="153"/>
      <c r="AY60" s="153"/>
      <c r="AZ60" s="182"/>
      <c r="BA60" s="185"/>
      <c r="BK60" s="224"/>
      <c r="BL60" s="146"/>
      <c r="BM60" s="146"/>
      <c r="BN60" s="146"/>
      <c r="BO60" s="146"/>
      <c r="BP60" s="146"/>
      <c r="BQ60" s="147"/>
      <c r="BR60" s="146"/>
      <c r="BS60" s="146"/>
      <c r="BT60" s="147"/>
      <c r="BU60" s="147"/>
      <c r="BV60" s="146"/>
      <c r="BW60" s="147"/>
      <c r="BY60" s="142" t="s">
        <v>167</v>
      </c>
      <c r="BZ60" s="255">
        <f>COUNTIF(BZ18:BZ56,"◎")</f>
        <v>7</v>
      </c>
      <c r="CB60" s="281"/>
      <c r="CC60" s="282"/>
      <c r="CD60" s="142"/>
      <c r="CF60" s="142"/>
      <c r="CG60" s="142"/>
      <c r="CH60" s="142"/>
      <c r="CI60" s="142"/>
      <c r="CJ60" s="142"/>
    </row>
    <row r="61" spans="1:88" ht="12" customHeight="1">
      <c r="A61" s="142"/>
      <c r="C61" s="141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  <c r="AA61" s="153"/>
      <c r="AB61" s="153"/>
      <c r="AC61" s="153"/>
      <c r="AD61" s="153"/>
      <c r="AE61" s="153"/>
      <c r="AF61" s="153"/>
      <c r="AG61" s="153"/>
      <c r="AH61" s="153"/>
      <c r="AI61" s="153"/>
      <c r="AJ61" s="153"/>
      <c r="AK61" s="153"/>
      <c r="AL61" s="153"/>
      <c r="AM61" s="153"/>
      <c r="AN61" s="153"/>
      <c r="AO61" s="153"/>
      <c r="AP61" s="153"/>
      <c r="AQ61" s="153"/>
      <c r="AR61" s="153"/>
      <c r="AS61" s="153"/>
      <c r="AT61" s="153"/>
      <c r="AU61" s="153"/>
      <c r="AV61" s="153"/>
      <c r="AW61" s="153"/>
      <c r="AX61" s="153"/>
      <c r="AY61" s="153"/>
      <c r="BA61" s="185"/>
      <c r="BK61" s="225"/>
      <c r="BL61" s="172"/>
      <c r="BM61" s="172"/>
      <c r="BN61" s="172"/>
      <c r="BO61" s="173"/>
      <c r="BP61" s="174"/>
      <c r="BQ61" s="173"/>
      <c r="BR61" s="173"/>
      <c r="BS61" s="174"/>
      <c r="BT61" s="173"/>
      <c r="BU61" s="173"/>
      <c r="BV61" s="173"/>
      <c r="BW61" s="326"/>
      <c r="BY61" s="1" t="s">
        <v>173</v>
      </c>
      <c r="CA61" s="255">
        <f>CA31+CA58</f>
        <v>0</v>
      </c>
      <c r="CB61" s="277"/>
      <c r="CC61" s="278"/>
      <c r="CF61" s="142"/>
      <c r="CG61" s="142"/>
      <c r="CH61" s="142"/>
      <c r="CI61" s="142"/>
      <c r="CJ61" s="142"/>
    </row>
    <row r="62" spans="1:88" ht="12" customHeight="1">
      <c r="A62" s="142"/>
      <c r="C62" s="141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  <c r="AA62" s="153"/>
      <c r="AB62" s="153"/>
      <c r="AC62" s="153"/>
      <c r="AD62" s="153"/>
      <c r="AE62" s="153"/>
      <c r="AF62" s="153"/>
      <c r="AG62" s="153"/>
      <c r="AH62" s="153"/>
      <c r="AI62" s="153"/>
      <c r="AJ62" s="153"/>
      <c r="AK62" s="153"/>
      <c r="AL62" s="153"/>
      <c r="AM62" s="153"/>
      <c r="AN62" s="153"/>
      <c r="AO62" s="153"/>
      <c r="AP62" s="153"/>
      <c r="AQ62" s="153"/>
      <c r="AR62" s="153"/>
      <c r="AS62" s="153"/>
      <c r="AT62" s="153"/>
      <c r="AU62" s="153"/>
      <c r="AV62" s="153"/>
      <c r="AW62" s="153"/>
      <c r="AX62" s="153"/>
      <c r="AY62" s="153"/>
      <c r="BA62" s="185"/>
      <c r="BK62" s="225"/>
      <c r="BL62" s="172"/>
      <c r="BM62" s="172"/>
      <c r="BN62" s="172"/>
      <c r="BO62" s="174"/>
      <c r="BP62" s="174"/>
      <c r="BQ62" s="174"/>
      <c r="BR62" s="174"/>
      <c r="BS62" s="174"/>
      <c r="BT62" s="174"/>
      <c r="BU62" s="173"/>
      <c r="BV62" s="173"/>
      <c r="BW62" s="326"/>
      <c r="BY62" s="142" t="s">
        <v>168</v>
      </c>
      <c r="BZ62" s="255"/>
      <c r="CB62" s="283">
        <f>COUNTIF(CB18:CB56,"×")</f>
        <v>28</v>
      </c>
      <c r="CC62" s="284"/>
      <c r="CD62" s="142"/>
      <c r="CF62" s="142"/>
      <c r="CG62" s="142"/>
      <c r="CH62" s="142"/>
      <c r="CI62" s="142"/>
      <c r="CJ62" s="142"/>
    </row>
    <row r="63" spans="1:88" ht="12" customHeight="1">
      <c r="A63" s="142"/>
      <c r="C63" s="133"/>
      <c r="D63" s="153"/>
      <c r="E63" s="153"/>
      <c r="F63" s="153"/>
      <c r="G63" s="153"/>
      <c r="H63" s="153"/>
      <c r="I63" s="153"/>
      <c r="J63" s="153"/>
      <c r="K63" s="153"/>
      <c r="L63" s="154"/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  <c r="Y63" s="153"/>
      <c r="Z63" s="153"/>
      <c r="AA63" s="153"/>
      <c r="AB63" s="153"/>
      <c r="AC63" s="153"/>
      <c r="AD63" s="153"/>
      <c r="AE63" s="153"/>
      <c r="AF63" s="153"/>
      <c r="AG63" s="153"/>
      <c r="AH63" s="153"/>
      <c r="AI63" s="153"/>
      <c r="AJ63" s="153"/>
      <c r="AK63" s="153"/>
      <c r="AL63" s="153"/>
      <c r="AM63" s="153"/>
      <c r="AN63" s="153"/>
      <c r="AO63" s="153"/>
      <c r="AP63" s="153"/>
      <c r="AQ63" s="153"/>
      <c r="AR63" s="153"/>
      <c r="AS63" s="153"/>
      <c r="AT63" s="153"/>
      <c r="AU63" s="153"/>
      <c r="AV63" s="153"/>
      <c r="AW63" s="153"/>
      <c r="AX63" s="153"/>
      <c r="AY63" s="153"/>
      <c r="BA63" s="182"/>
      <c r="BK63" s="226"/>
      <c r="BL63" s="146"/>
      <c r="BM63" s="146"/>
      <c r="BN63" s="145"/>
      <c r="BO63" s="146"/>
      <c r="BP63" s="146"/>
      <c r="BQ63" s="147"/>
      <c r="BR63" s="146"/>
      <c r="BS63" s="146"/>
      <c r="BT63" s="147"/>
      <c r="BU63" s="147"/>
      <c r="BV63" s="146"/>
      <c r="BW63" s="147"/>
      <c r="BY63" s="142"/>
      <c r="BZ63" s="142"/>
      <c r="CB63" s="277"/>
      <c r="CC63" s="278"/>
      <c r="CD63" s="142"/>
      <c r="CF63" s="142"/>
      <c r="CG63" s="142"/>
      <c r="CH63" s="142"/>
      <c r="CI63" s="142"/>
      <c r="CJ63" s="142"/>
    </row>
    <row r="64" spans="1:88" ht="12" customHeight="1">
      <c r="A64" s="142"/>
      <c r="C64" s="133"/>
      <c r="D64" s="153"/>
      <c r="E64" s="153"/>
      <c r="F64" s="153"/>
      <c r="G64" s="153"/>
      <c r="H64" s="153"/>
      <c r="I64" s="153"/>
      <c r="J64" s="128"/>
      <c r="K64" s="128"/>
      <c r="L64" s="201"/>
      <c r="M64" s="201"/>
      <c r="N64" s="201"/>
      <c r="O64" s="201"/>
      <c r="P64" s="201"/>
      <c r="Q64" s="201"/>
      <c r="R64" s="201"/>
      <c r="S64" s="201"/>
      <c r="T64" s="201"/>
      <c r="U64" s="201"/>
      <c r="V64" s="201"/>
      <c r="W64" s="201"/>
      <c r="X64" s="201"/>
      <c r="Y64" s="201"/>
      <c r="Z64" s="201"/>
      <c r="AA64" s="201"/>
      <c r="AB64" s="201"/>
      <c r="AC64" s="201"/>
      <c r="AD64" s="201"/>
      <c r="AE64" s="201"/>
      <c r="AF64" s="201"/>
      <c r="AG64" s="201"/>
      <c r="AH64" s="201"/>
      <c r="AI64" s="201"/>
      <c r="AJ64" s="201"/>
      <c r="AK64" s="201"/>
      <c r="AL64" s="201"/>
      <c r="AM64" s="201"/>
      <c r="AN64" s="155"/>
      <c r="AO64" s="155"/>
      <c r="AP64" s="155"/>
      <c r="AQ64" s="155"/>
      <c r="AR64" s="156"/>
      <c r="AS64" s="156"/>
      <c r="AT64" s="156"/>
      <c r="AU64" s="156"/>
      <c r="AV64" s="153"/>
      <c r="AW64" s="128"/>
      <c r="AX64" s="128"/>
      <c r="AY64" s="128"/>
      <c r="BK64" s="226"/>
      <c r="BL64" s="146"/>
      <c r="BM64" s="146"/>
      <c r="BN64" s="145"/>
      <c r="BO64" s="146"/>
      <c r="BP64" s="146"/>
      <c r="BQ64" s="147"/>
      <c r="BR64" s="146"/>
      <c r="BS64" s="146"/>
      <c r="BT64" s="147"/>
      <c r="BU64" s="147"/>
      <c r="BV64" s="146"/>
      <c r="BW64" s="147"/>
      <c r="BY64" s="142" t="s">
        <v>174</v>
      </c>
      <c r="BZ64" s="142"/>
      <c r="CB64" s="277"/>
      <c r="CC64" s="284">
        <f>COUNTIF(CC18:CC56,"○")</f>
        <v>16</v>
      </c>
      <c r="CD64" s="256"/>
      <c r="CF64" s="142"/>
      <c r="CG64" s="142"/>
      <c r="CH64" s="142"/>
      <c r="CI64" s="142"/>
      <c r="CJ64" s="142"/>
    </row>
    <row r="65" spans="1:88" ht="12" customHeight="1">
      <c r="A65" s="142"/>
      <c r="C65" s="141"/>
      <c r="D65" s="153"/>
      <c r="E65" s="153"/>
      <c r="F65" s="153"/>
      <c r="G65" s="153"/>
      <c r="H65" s="153"/>
      <c r="I65" s="153"/>
      <c r="L65" s="253"/>
      <c r="M65" s="253"/>
      <c r="N65" s="253"/>
      <c r="O65" s="253"/>
      <c r="P65" s="253"/>
      <c r="Q65" s="253"/>
      <c r="R65" s="253"/>
      <c r="S65" s="253"/>
      <c r="T65" s="253"/>
      <c r="U65" s="253"/>
      <c r="V65" s="253"/>
      <c r="W65" s="253"/>
      <c r="X65" s="253"/>
      <c r="Y65" s="253"/>
      <c r="Z65" s="253"/>
      <c r="AA65" s="253"/>
      <c r="AB65" s="253"/>
      <c r="AC65" s="253"/>
      <c r="AD65" s="253"/>
      <c r="AE65" s="253"/>
      <c r="AF65" s="253"/>
      <c r="AG65" s="253"/>
      <c r="AH65" s="253"/>
      <c r="AI65" s="253"/>
      <c r="AJ65" s="253"/>
      <c r="AK65" s="201"/>
      <c r="AL65" s="201"/>
      <c r="AM65" s="201"/>
      <c r="AN65" s="155"/>
      <c r="AO65" s="155"/>
      <c r="AP65" s="155"/>
      <c r="AQ65" s="155"/>
      <c r="AR65" s="156"/>
      <c r="AS65" s="156"/>
      <c r="AT65" s="153"/>
      <c r="AU65" s="286" t="s">
        <v>220</v>
      </c>
      <c r="BK65" s="226"/>
      <c r="BL65" s="146"/>
      <c r="BM65" s="146"/>
      <c r="BN65" s="145"/>
      <c r="BO65" s="146"/>
      <c r="BP65" s="146"/>
      <c r="BQ65" s="147"/>
      <c r="BR65" s="146"/>
      <c r="BS65" s="146"/>
      <c r="BT65" s="147"/>
      <c r="BU65" s="147"/>
      <c r="BV65" s="146"/>
      <c r="BW65" s="147"/>
      <c r="BY65" s="142">
        <v>0</v>
      </c>
      <c r="BZ65" s="142"/>
      <c r="CB65" s="277"/>
      <c r="CC65" s="284"/>
      <c r="CD65" s="217">
        <f>CD31+CD58</f>
        <v>3</v>
      </c>
      <c r="CF65" s="142"/>
      <c r="CG65" s="142"/>
      <c r="CH65" s="142"/>
      <c r="CI65" s="142"/>
      <c r="CJ65" s="142"/>
    </row>
    <row r="66" spans="1:88" ht="12" customHeight="1">
      <c r="A66" s="142"/>
      <c r="C66" s="141"/>
      <c r="D66" s="128"/>
      <c r="E66" s="128"/>
      <c r="F66" s="128"/>
      <c r="G66" s="128"/>
      <c r="H66" s="128"/>
      <c r="I66" s="128"/>
      <c r="L66" s="253"/>
      <c r="M66" s="253"/>
      <c r="N66" s="253"/>
      <c r="O66" s="253"/>
      <c r="P66" s="253"/>
      <c r="Q66" s="253"/>
      <c r="R66" s="253"/>
      <c r="S66" s="253"/>
      <c r="T66" s="253"/>
      <c r="U66" s="253"/>
      <c r="V66" s="253"/>
      <c r="W66" s="253"/>
      <c r="X66" s="253"/>
      <c r="Y66" s="253"/>
      <c r="Z66" s="253"/>
      <c r="AA66" s="253"/>
      <c r="AB66" s="253"/>
      <c r="AC66" s="253"/>
      <c r="AD66" s="253"/>
      <c r="AE66" s="253"/>
      <c r="AF66" s="253"/>
      <c r="AG66" s="253"/>
      <c r="AH66" s="253"/>
      <c r="AI66" s="253"/>
      <c r="AJ66" s="253"/>
      <c r="AN66" s="128"/>
      <c r="AO66" s="128"/>
      <c r="AP66" s="128"/>
      <c r="AQ66" s="128"/>
      <c r="AR66" s="128"/>
      <c r="AS66" s="128"/>
      <c r="AT66" s="128"/>
      <c r="AU66" s="128"/>
      <c r="AV66" s="128"/>
      <c r="BK66" s="226"/>
      <c r="BL66" s="146"/>
      <c r="BM66" s="146"/>
      <c r="BN66" s="145"/>
      <c r="BO66" s="146"/>
      <c r="BP66" s="146"/>
      <c r="BQ66" s="147"/>
      <c r="BR66" s="146"/>
      <c r="BS66" s="146"/>
      <c r="BT66" s="147"/>
      <c r="BU66" s="147"/>
      <c r="BV66" s="146"/>
      <c r="BW66" s="147"/>
      <c r="BY66" s="148" t="s">
        <v>176</v>
      </c>
      <c r="BZ66" s="142"/>
      <c r="CA66" s="142"/>
      <c r="CB66" s="277"/>
      <c r="CC66" s="278"/>
      <c r="CD66" s="142"/>
      <c r="CE66" s="217">
        <f>COUNTIF(CE18:CE56,"△")</f>
        <v>16</v>
      </c>
      <c r="CF66" s="142"/>
      <c r="CG66" s="142"/>
      <c r="CH66" s="142"/>
      <c r="CI66" s="142"/>
      <c r="CJ66" s="142"/>
    </row>
    <row r="67" spans="1:88" ht="14.25" customHeight="1">
      <c r="A67" s="142"/>
      <c r="C67" s="133"/>
      <c r="BK67" s="227"/>
      <c r="BL67" s="130"/>
      <c r="BM67" s="130"/>
      <c r="BY67" s="148" t="s">
        <v>177</v>
      </c>
      <c r="BZ67" s="1">
        <f aca="true" t="shared" si="13" ref="BZ67:CE67">BZ31+BZ58</f>
        <v>7</v>
      </c>
      <c r="CA67" s="1">
        <f t="shared" si="13"/>
        <v>0</v>
      </c>
      <c r="CB67" s="1">
        <f t="shared" si="13"/>
        <v>28</v>
      </c>
      <c r="CC67" s="1">
        <f t="shared" si="13"/>
        <v>16</v>
      </c>
      <c r="CD67" s="1">
        <f t="shared" si="13"/>
        <v>3</v>
      </c>
      <c r="CE67" s="1">
        <f t="shared" si="13"/>
        <v>16</v>
      </c>
      <c r="CF67" s="142"/>
      <c r="CG67" s="142"/>
      <c r="CH67" s="142"/>
      <c r="CI67" s="142"/>
      <c r="CJ67" s="142"/>
    </row>
    <row r="68" spans="1:88" ht="12" customHeight="1">
      <c r="A68" s="142"/>
      <c r="C68" s="133"/>
      <c r="U68" s="254"/>
      <c r="BK68" s="227"/>
      <c r="BL68" s="130"/>
      <c r="BM68" s="130"/>
      <c r="BZ68" s="142"/>
      <c r="CA68" s="142">
        <f>BZ67+CA67+CB67</f>
        <v>35</v>
      </c>
      <c r="CB68" s="277"/>
      <c r="CC68" s="278"/>
      <c r="CD68" s="142">
        <f>CC64+CD65+CE66</f>
        <v>35</v>
      </c>
      <c r="CE68" s="142"/>
      <c r="CF68" s="142"/>
      <c r="CG68" s="142"/>
      <c r="CH68" s="142"/>
      <c r="CI68" s="142"/>
      <c r="CJ68" s="142"/>
    </row>
    <row r="69" spans="1:88" ht="12" customHeight="1">
      <c r="A69" s="142"/>
      <c r="C69" s="140"/>
      <c r="BY69" s="142"/>
      <c r="BZ69" s="142"/>
      <c r="CA69" s="142"/>
      <c r="CB69" s="142"/>
      <c r="CC69" s="142"/>
      <c r="CD69" s="142"/>
      <c r="CE69" s="142"/>
      <c r="CF69" s="142"/>
      <c r="CG69" s="142"/>
      <c r="CH69" s="142"/>
      <c r="CI69" s="142"/>
      <c r="CJ69" s="142"/>
    </row>
    <row r="70" spans="1:3" ht="9" customHeight="1">
      <c r="A70" s="142"/>
      <c r="C70" s="140"/>
    </row>
    <row r="71" ht="7.5" customHeight="1"/>
    <row r="72" ht="7.5" customHeight="1"/>
  </sheetData>
  <sheetProtection/>
  <mergeCells count="62">
    <mergeCell ref="AJ23:AP24"/>
    <mergeCell ref="T29:AA30"/>
    <mergeCell ref="T27:AA28"/>
    <mergeCell ref="AB23:AI24"/>
    <mergeCell ref="AJ27:AP28"/>
    <mergeCell ref="AB27:AI28"/>
    <mergeCell ref="T25:AA26"/>
    <mergeCell ref="AB29:AI30"/>
    <mergeCell ref="AJ31:AP32"/>
    <mergeCell ref="AB31:AI32"/>
    <mergeCell ref="T31:AA32"/>
    <mergeCell ref="AB25:AI26"/>
    <mergeCell ref="AJ25:AP26"/>
    <mergeCell ref="AJ33:AP34"/>
    <mergeCell ref="AJ29:AP30"/>
    <mergeCell ref="AB33:AI34"/>
    <mergeCell ref="K27:L32"/>
    <mergeCell ref="K25:S26"/>
    <mergeCell ref="M33:N36"/>
    <mergeCell ref="O33:S34"/>
    <mergeCell ref="M31:S32"/>
    <mergeCell ref="M29:S30"/>
    <mergeCell ref="M27:S28"/>
    <mergeCell ref="AB37:AI38"/>
    <mergeCell ref="M41:S42"/>
    <mergeCell ref="M37:N40"/>
    <mergeCell ref="K33:L42"/>
    <mergeCell ref="O35:S36"/>
    <mergeCell ref="O37:S38"/>
    <mergeCell ref="AB39:AI40"/>
    <mergeCell ref="T37:AA38"/>
    <mergeCell ref="T33:AA34"/>
    <mergeCell ref="H1:AP2"/>
    <mergeCell ref="Q3:AF4"/>
    <mergeCell ref="P3:P4"/>
    <mergeCell ref="AG3:AG4"/>
    <mergeCell ref="AJ45:AP46"/>
    <mergeCell ref="AJ43:AP44"/>
    <mergeCell ref="AJ41:AP42"/>
    <mergeCell ref="AB45:AI46"/>
    <mergeCell ref="AB43:AI44"/>
    <mergeCell ref="AB41:AI42"/>
    <mergeCell ref="L21:P22"/>
    <mergeCell ref="Q21:R22"/>
    <mergeCell ref="V21:AC22"/>
    <mergeCell ref="T21:U22"/>
    <mergeCell ref="T45:AA46"/>
    <mergeCell ref="AJ39:AP40"/>
    <mergeCell ref="AJ35:AP36"/>
    <mergeCell ref="AB35:AI36"/>
    <mergeCell ref="T35:AA36"/>
    <mergeCell ref="AJ37:AP38"/>
    <mergeCell ref="T43:AA44"/>
    <mergeCell ref="K45:S46"/>
    <mergeCell ref="C5:C6"/>
    <mergeCell ref="T41:AA42"/>
    <mergeCell ref="T39:AA40"/>
    <mergeCell ref="S21:S22"/>
    <mergeCell ref="T23:AA24"/>
    <mergeCell ref="K23:S24"/>
    <mergeCell ref="K43:S44"/>
    <mergeCell ref="O39:S40"/>
  </mergeCells>
  <conditionalFormatting sqref="D17:G18">
    <cfRule type="cellIs" priority="2" dxfId="8" operator="lessThan" stopIfTrue="1">
      <formula>0</formula>
    </cfRule>
  </conditionalFormatting>
  <conditionalFormatting sqref="CG18:CG56">
    <cfRule type="cellIs" priority="3" dxfId="2" operator="between" stopIfTrue="1">
      <formula>1</formula>
      <formula>5</formula>
    </cfRule>
    <cfRule type="cellIs" priority="4" dxfId="5" operator="between" stopIfTrue="1">
      <formula>31</formula>
      <formula>35</formula>
    </cfRule>
  </conditionalFormatting>
  <conditionalFormatting sqref="CH18:CH56">
    <cfRule type="cellIs" priority="5" dxfId="4" operator="between" stopIfTrue="1">
      <formula>1</formula>
      <formula>5</formula>
    </cfRule>
    <cfRule type="cellIs" priority="6" dxfId="3" operator="between" stopIfTrue="1">
      <formula>31</formula>
      <formula>35</formula>
    </cfRule>
  </conditionalFormatting>
  <conditionalFormatting sqref="CI18:CI56">
    <cfRule type="cellIs" priority="7" dxfId="2" operator="between" stopIfTrue="1">
      <formula>1</formula>
      <formula>5</formula>
    </cfRule>
    <cfRule type="cellIs" priority="8" dxfId="1" operator="between" stopIfTrue="1">
      <formula>31</formula>
      <formula>35</formula>
    </cfRule>
  </conditionalFormatting>
  <conditionalFormatting sqref="D17:G18">
    <cfRule type="cellIs" priority="1" dxfId="8" operator="lessThan" stopIfTrue="1">
      <formula>0</formula>
    </cfRule>
  </conditionalFormatting>
  <printOptions horizontalCentered="1" verticalCentered="1"/>
  <pageMargins left="0.2755905511811024" right="0.2755905511811024" top="0.7874015748031497" bottom="0.2755905511811024" header="0.2755905511811024" footer="0.1968503937007874"/>
  <pageSetup fitToWidth="3" horizontalDpi="600" verticalDpi="600" orientation="portrait" paperSize="9" scale="89" r:id="rId2"/>
  <colBreaks count="1" manualBreakCount="1">
    <brk id="61" max="73" man="1"/>
  </colBreaks>
  <ignoredErrors>
    <ignoredError sqref="T31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山形県</dc:creator>
  <cp:keywords/>
  <dc:description/>
  <cp:lastModifiedBy>user</cp:lastModifiedBy>
  <cp:lastPrinted>2017-10-24T00:33:59Z</cp:lastPrinted>
  <dcterms:created xsi:type="dcterms:W3CDTF">2005-08-25T01:52:52Z</dcterms:created>
  <dcterms:modified xsi:type="dcterms:W3CDTF">2021-05-07T00:05:29Z</dcterms:modified>
  <cp:category/>
  <cp:version/>
  <cp:contentType/>
  <cp:contentStatus/>
</cp:coreProperties>
</file>